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Q103" i="63"/>
  <c r="R103"/>
  <c r="S103"/>
  <c r="T103"/>
  <c r="P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M99" i="24" l="1"/>
  <c r="AB97" i="63"/>
  <c r="AB92"/>
  <c r="AB88"/>
  <c r="AB76"/>
  <c r="AB24"/>
  <c r="AB20"/>
  <c r="AB16"/>
  <c r="AB12"/>
  <c r="AB8"/>
  <c r="AB4"/>
  <c r="AB61" i="62"/>
  <c r="AB49"/>
  <c r="AB25"/>
  <c r="AB21"/>
  <c r="AB5"/>
  <c r="AB56"/>
  <c r="AB93" i="61"/>
  <c r="AB96"/>
  <c r="AB92"/>
  <c r="AB80"/>
  <c r="AB76"/>
  <c r="AB64"/>
  <c r="AB56"/>
  <c r="AB52"/>
  <c r="AB48"/>
  <c r="AB44"/>
  <c r="AB36"/>
  <c r="AB32"/>
  <c r="AB28"/>
  <c r="AB24"/>
  <c r="AB20"/>
  <c r="AB16"/>
  <c r="AB12"/>
  <c r="AB8"/>
  <c r="AB4"/>
  <c r="AA24" i="63"/>
  <c r="AA22"/>
  <c r="AA18"/>
  <c r="AA16"/>
  <c r="AA14"/>
  <c r="AA10"/>
  <c r="AA8"/>
  <c r="AA6"/>
  <c r="AA97" i="62"/>
  <c r="AA65"/>
  <c r="AA59"/>
  <c r="AA57"/>
  <c r="AA51"/>
  <c r="AA49"/>
  <c r="AA43"/>
  <c r="AA41"/>
  <c r="AA35"/>
  <c r="AA33"/>
  <c r="AA27"/>
  <c r="AA25"/>
  <c r="AA19"/>
  <c r="AA17"/>
  <c r="AA1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58"/>
  <c r="C4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C17"/>
  <c r="B18"/>
  <c r="C18"/>
  <c r="B19"/>
  <c r="C19"/>
  <c r="B20"/>
  <c r="C20"/>
  <c r="F20" s="1"/>
  <c r="B21"/>
  <c r="F21" s="1"/>
  <c r="C21"/>
  <c r="B22"/>
  <c r="C22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B31"/>
  <c r="C31"/>
  <c r="B32"/>
  <c r="C32"/>
  <c r="F32" s="1"/>
  <c r="B33"/>
  <c r="C33"/>
  <c r="B34"/>
  <c r="C34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U15"/>
  <c r="U14"/>
  <c r="N14"/>
  <c r="F14"/>
  <c r="U13"/>
  <c r="N13"/>
  <c r="U12"/>
  <c r="N12"/>
  <c r="F12"/>
  <c r="U11"/>
  <c r="U10"/>
  <c r="N10"/>
  <c r="F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U59"/>
  <c r="N59"/>
  <c r="U58"/>
  <c r="N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U83"/>
  <c r="U82"/>
  <c r="N82"/>
  <c r="F82"/>
  <c r="U81"/>
  <c r="U80"/>
  <c r="F80"/>
  <c r="U79"/>
  <c r="U78"/>
  <c r="N78"/>
  <c r="F78"/>
  <c r="U77"/>
  <c r="U76"/>
  <c r="N76"/>
  <c r="U75"/>
  <c r="U74"/>
  <c r="N74"/>
  <c r="F74"/>
  <c r="U73"/>
  <c r="U72"/>
  <c r="N72"/>
  <c r="U71"/>
  <c r="U70"/>
  <c r="N70"/>
  <c r="F70"/>
  <c r="U69"/>
  <c r="U68"/>
  <c r="N68"/>
  <c r="U67"/>
  <c r="U66"/>
  <c r="N66"/>
  <c r="U65"/>
  <c r="U64"/>
  <c r="N64"/>
  <c r="U63"/>
  <c r="U62"/>
  <c r="N62"/>
  <c r="U61"/>
  <c r="U60"/>
  <c r="N60"/>
  <c r="F60"/>
  <c r="U59"/>
  <c r="U58"/>
  <c r="N58"/>
  <c r="U57"/>
  <c r="U56"/>
  <c r="N56"/>
  <c r="U55"/>
  <c r="U54"/>
  <c r="N54"/>
  <c r="U53"/>
  <c r="U52"/>
  <c r="N52"/>
  <c r="F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U41"/>
  <c r="U40"/>
  <c r="N40"/>
  <c r="U39"/>
  <c r="U38"/>
  <c r="U37"/>
  <c r="U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F70"/>
  <c r="U69"/>
  <c r="N69"/>
  <c r="U68"/>
  <c r="U67"/>
  <c r="N67"/>
  <c r="U66"/>
  <c r="U65"/>
  <c r="N65"/>
  <c r="U64"/>
  <c r="U63"/>
  <c r="N63"/>
  <c r="U62"/>
  <c r="F62"/>
  <c r="U61"/>
  <c r="N61"/>
  <c r="U60"/>
  <c r="U59"/>
  <c r="N59"/>
  <c r="U58"/>
  <c r="U57"/>
  <c r="N57"/>
  <c r="U56"/>
  <c r="U55"/>
  <c r="N55"/>
  <c r="U54"/>
  <c r="F54"/>
  <c r="U53"/>
  <c r="N53"/>
  <c r="U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U41"/>
  <c r="N41"/>
  <c r="U40"/>
  <c r="U39"/>
  <c r="N39"/>
  <c r="U38"/>
  <c r="U37"/>
  <c r="N37"/>
  <c r="U36"/>
  <c r="U35"/>
  <c r="N35"/>
  <c r="U34"/>
  <c r="F34"/>
  <c r="U33"/>
  <c r="N33"/>
  <c r="U32"/>
  <c r="U31"/>
  <c r="N31"/>
  <c r="U30"/>
  <c r="N30"/>
  <c r="F30"/>
  <c r="U29"/>
  <c r="U28"/>
  <c r="N28"/>
  <c r="U27"/>
  <c r="N27"/>
  <c r="U26"/>
  <c r="N26"/>
  <c r="U25"/>
  <c r="U24"/>
  <c r="N24"/>
  <c r="U23"/>
  <c r="U22"/>
  <c r="N22"/>
  <c r="F22"/>
  <c r="U21"/>
  <c r="U20"/>
  <c r="N20"/>
  <c r="U19"/>
  <c r="U18"/>
  <c r="N18"/>
  <c r="F18"/>
  <c r="U17"/>
  <c r="U16"/>
  <c r="N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38" i="62" l="1"/>
  <c r="F11" i="63"/>
  <c r="F9"/>
  <c r="F7"/>
  <c r="F5"/>
  <c r="B99" i="56"/>
  <c r="B99" i="58"/>
  <c r="F95" i="57"/>
  <c r="F41"/>
  <c r="F39"/>
  <c r="F33"/>
  <c r="F37" i="61"/>
  <c r="F67"/>
  <c r="F92" i="63"/>
  <c r="F50"/>
  <c r="F16"/>
  <c r="F8"/>
  <c r="C99"/>
  <c r="B99"/>
  <c r="F75" i="62"/>
  <c r="F23" i="61"/>
  <c r="B99"/>
  <c r="F89" i="57"/>
  <c r="F87"/>
  <c r="F85"/>
  <c r="F77"/>
  <c r="F47"/>
  <c r="F31"/>
  <c r="F25"/>
  <c r="F19"/>
  <c r="F17"/>
  <c r="F9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48" i="55"/>
  <c r="O32"/>
  <c r="V47"/>
  <c r="V16"/>
  <c r="V40" i="56"/>
  <c r="O51"/>
  <c r="N8" i="55"/>
  <c r="F9"/>
  <c r="I99"/>
  <c r="M99"/>
  <c r="G10"/>
  <c r="N12"/>
  <c r="O12" s="1"/>
  <c r="F13"/>
  <c r="N28"/>
  <c r="O28" s="1"/>
  <c r="F29"/>
  <c r="N44"/>
  <c r="O44" s="1"/>
  <c r="F45"/>
  <c r="N60"/>
  <c r="F61"/>
  <c r="O13" i="56"/>
  <c r="O45"/>
  <c r="O65"/>
  <c r="V82" i="55"/>
  <c r="O15" i="56"/>
  <c r="V59"/>
  <c r="V12" i="55"/>
  <c r="V60"/>
  <c r="O32" i="56"/>
  <c r="V48"/>
  <c r="B99" i="55"/>
  <c r="F3"/>
  <c r="K99"/>
  <c r="F5"/>
  <c r="N20"/>
  <c r="F21"/>
  <c r="N36"/>
  <c r="F37"/>
  <c r="N52"/>
  <c r="F53"/>
  <c r="O76"/>
  <c r="O5" i="56"/>
  <c r="O21"/>
  <c r="O37"/>
  <c r="O53"/>
  <c r="O61"/>
  <c r="O69"/>
  <c r="O77"/>
  <c r="V63"/>
  <c r="J99" i="55"/>
  <c r="N24"/>
  <c r="N40"/>
  <c r="N56"/>
  <c r="O56" i="56"/>
  <c r="V38" i="58"/>
  <c r="V70"/>
  <c r="V86"/>
  <c r="V64" i="56"/>
  <c r="B99" i="57"/>
  <c r="F3"/>
  <c r="K99"/>
  <c r="N82"/>
  <c r="F83"/>
  <c r="F97"/>
  <c r="C99" i="58"/>
  <c r="I99"/>
  <c r="M99"/>
  <c r="N4"/>
  <c r="F5"/>
  <c r="N12"/>
  <c r="F13"/>
  <c r="N20"/>
  <c r="F21"/>
  <c r="V37"/>
  <c r="V50"/>
  <c r="O66"/>
  <c r="V82"/>
  <c r="V98"/>
  <c r="V68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29"/>
  <c r="V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3" i="58" l="1"/>
  <c r="V46" i="56"/>
  <c r="V34"/>
  <c r="V18"/>
  <c r="G27" i="55"/>
  <c r="V27" s="1"/>
  <c r="O66" i="56"/>
  <c r="O23"/>
  <c r="O50"/>
  <c r="V27"/>
  <c r="O47"/>
  <c r="O10"/>
  <c r="G3"/>
  <c r="O3" s="1"/>
  <c r="O86" i="55"/>
  <c r="O62" i="56"/>
  <c r="V39"/>
  <c r="V54"/>
  <c r="O35"/>
  <c r="V78" i="55"/>
  <c r="O20"/>
  <c r="V70" i="56"/>
  <c r="V94" i="55"/>
  <c r="O58" i="56"/>
  <c r="O38"/>
  <c r="O14"/>
  <c r="V26" i="58"/>
  <c r="V96" i="55"/>
  <c r="V72"/>
  <c r="O40"/>
  <c r="O92" i="56"/>
  <c r="O84"/>
  <c r="O52"/>
  <c r="O36"/>
  <c r="F99" i="63"/>
  <c r="V74" i="58"/>
  <c r="V65"/>
  <c r="O56" i="55"/>
  <c r="O80"/>
  <c r="O40" i="56"/>
  <c r="O24"/>
  <c r="O4" i="55"/>
  <c r="O36"/>
  <c r="O19"/>
  <c r="O92"/>
  <c r="O60"/>
  <c r="O80" i="56"/>
  <c r="O96"/>
  <c r="O88"/>
  <c r="O72"/>
  <c r="O64"/>
  <c r="O44"/>
  <c r="O28"/>
  <c r="O45" i="58"/>
  <c r="O94" i="56"/>
  <c r="O86"/>
  <c r="O48"/>
  <c r="O14" i="55"/>
  <c r="O9"/>
  <c r="G11" i="58"/>
  <c r="V11" s="1"/>
  <c r="O38" i="55"/>
  <c r="O62"/>
  <c r="O46"/>
  <c r="G26"/>
  <c r="O26" s="1"/>
  <c r="O90"/>
  <c r="O66"/>
  <c r="O17"/>
  <c r="O22"/>
  <c r="O11"/>
  <c r="O26" i="56"/>
  <c r="O78"/>
  <c r="O95"/>
  <c r="O3" i="55"/>
  <c r="O87"/>
  <c r="O9" i="58"/>
  <c r="V78" i="56"/>
  <c r="O74"/>
  <c r="O42"/>
  <c r="O30"/>
  <c r="V26"/>
  <c r="V11"/>
  <c r="O82"/>
  <c r="O68"/>
  <c r="O22"/>
  <c r="O6"/>
  <c r="O98" i="55"/>
  <c r="G74"/>
  <c r="G70"/>
  <c r="G54"/>
  <c r="V54" s="1"/>
  <c r="G35"/>
  <c r="V35" s="1"/>
  <c r="G30"/>
  <c r="V30" s="1"/>
  <c r="V3"/>
  <c r="O82"/>
  <c r="V64"/>
  <c r="O76" i="56"/>
  <c r="O60"/>
  <c r="O7"/>
  <c r="O88" i="55"/>
  <c r="O71"/>
  <c r="O52"/>
  <c r="E99"/>
  <c r="V87"/>
  <c r="V51"/>
  <c r="O24"/>
  <c r="G91" i="58"/>
  <c r="O91" s="1"/>
  <c r="G75"/>
  <c r="G59"/>
  <c r="G43"/>
  <c r="V43" s="1"/>
  <c r="G27"/>
  <c r="E99"/>
  <c r="O81"/>
  <c r="O57"/>
  <c r="O41"/>
  <c r="V25"/>
  <c r="O17"/>
  <c r="G94" i="57"/>
  <c r="V94" s="1"/>
  <c r="G86"/>
  <c r="O86" s="1"/>
  <c r="G82"/>
  <c r="V82" s="1"/>
  <c r="G58"/>
  <c r="V58" s="1"/>
  <c r="O44"/>
  <c r="G6"/>
  <c r="O6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7" l="1"/>
  <c r="V3" i="56"/>
  <c r="V26" i="55"/>
  <c r="O9" i="57"/>
  <c r="O25"/>
  <c r="V91" i="58"/>
  <c r="O4" i="56"/>
  <c r="O30" i="55"/>
  <c r="V74"/>
  <c r="O74"/>
  <c r="V70"/>
  <c r="O70"/>
  <c r="O54"/>
  <c r="O35"/>
  <c r="O8" i="56"/>
  <c r="V45" i="57"/>
  <c r="V75" i="58"/>
  <c r="O75"/>
  <c r="O59"/>
  <c r="V59"/>
  <c r="O27"/>
  <c r="V27"/>
  <c r="V86" i="57"/>
  <c r="O82"/>
  <c r="O58"/>
  <c r="V6"/>
  <c r="O77"/>
  <c r="O61"/>
  <c r="V13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P44" i="78"/>
  <c r="B67"/>
  <c r="G27"/>
  <c r="G97"/>
  <c r="N51"/>
  <c r="G24"/>
  <c r="L38"/>
  <c r="O79"/>
  <c r="P67"/>
  <c r="N41"/>
  <c r="L21"/>
  <c r="J9"/>
  <c r="G48"/>
  <c r="B2"/>
  <c r="L37"/>
  <c r="L89"/>
  <c r="H97"/>
  <c r="K24"/>
  <c r="I90"/>
  <c r="I86"/>
  <c r="N21"/>
  <c r="K5"/>
  <c r="I62"/>
  <c r="N80"/>
  <c r="Q78"/>
  <c r="J14"/>
  <c r="Q76"/>
  <c r="B30"/>
  <c r="B62"/>
  <c r="L88"/>
  <c r="B37"/>
  <c r="B86"/>
  <c r="G46"/>
  <c r="J41"/>
  <c r="N12"/>
  <c r="I36"/>
  <c r="J63"/>
  <c r="K32"/>
  <c r="P18"/>
  <c r="N57"/>
  <c r="J42"/>
  <c r="P57"/>
  <c r="N27"/>
  <c r="H18"/>
  <c r="O33"/>
  <c r="O69"/>
  <c r="J33"/>
  <c r="K86"/>
  <c r="N11"/>
  <c r="Q46"/>
  <c r="J27"/>
  <c r="O41"/>
  <c r="O53"/>
  <c r="N54"/>
  <c r="H11"/>
  <c r="H19"/>
  <c r="N4"/>
  <c r="O6"/>
  <c r="L30"/>
  <c r="J84"/>
  <c r="Q17"/>
  <c r="Q70"/>
  <c r="I32"/>
  <c r="P11"/>
  <c r="H25"/>
  <c r="G79"/>
  <c r="H92"/>
  <c r="B69"/>
  <c r="O93"/>
  <c r="H83"/>
  <c r="I46"/>
  <c r="N89"/>
  <c r="H59"/>
  <c r="I75"/>
  <c r="J13"/>
  <c r="H98"/>
  <c r="K19"/>
  <c r="H68"/>
  <c r="Q53"/>
  <c r="N33"/>
  <c r="H81"/>
  <c r="G17"/>
  <c r="P6"/>
  <c r="G19"/>
  <c r="B91"/>
  <c r="H22"/>
  <c r="Q43"/>
  <c r="K7"/>
  <c r="I93"/>
  <c r="K45"/>
  <c r="B20"/>
  <c r="O96"/>
  <c r="G3"/>
  <c r="H35"/>
  <c r="H10"/>
  <c r="O15"/>
  <c r="I14"/>
  <c r="B72"/>
  <c r="I3"/>
  <c r="O23"/>
  <c r="N79"/>
  <c r="O50"/>
  <c r="K10"/>
  <c r="N18"/>
  <c r="N59"/>
  <c r="P89"/>
  <c r="Q97"/>
  <c r="N58"/>
  <c r="N91"/>
  <c r="O10"/>
  <c r="H48"/>
  <c r="L36"/>
  <c r="P48"/>
  <c r="P15"/>
  <c r="N50"/>
  <c r="K54"/>
  <c r="G75"/>
  <c r="H87"/>
  <c r="J49"/>
  <c r="G41"/>
  <c r="I55"/>
  <c r="Q25"/>
  <c r="I57"/>
  <c r="I82"/>
  <c r="N38"/>
  <c r="P77"/>
  <c r="L46"/>
  <c r="I54"/>
  <c r="K42"/>
  <c r="P75"/>
  <c r="P47"/>
  <c r="O54"/>
  <c r="O63"/>
  <c r="K68"/>
  <c r="J96"/>
  <c r="K40"/>
  <c r="Q80"/>
  <c r="B7"/>
  <c r="B92"/>
  <c r="I97"/>
  <c r="P27"/>
  <c r="N88"/>
  <c r="I35"/>
  <c r="G92"/>
  <c r="B26"/>
  <c r="J75"/>
  <c r="J22"/>
  <c r="N47"/>
  <c r="H85"/>
  <c r="B35"/>
  <c r="P98"/>
  <c r="G13"/>
  <c r="N75"/>
  <c r="J26"/>
  <c r="B43"/>
  <c r="N8"/>
  <c r="J90"/>
  <c r="N70"/>
  <c r="I10"/>
  <c r="N86"/>
  <c r="P16"/>
  <c r="O45"/>
  <c r="O7"/>
  <c r="L3"/>
  <c r="I8"/>
  <c r="O62"/>
  <c r="J40"/>
  <c r="P49"/>
  <c r="P96"/>
  <c r="G10"/>
  <c r="Q7"/>
  <c r="Q74"/>
  <c r="G36"/>
  <c r="G56"/>
  <c r="O68"/>
  <c r="B81"/>
  <c r="G89"/>
  <c r="Q3"/>
  <c r="B4"/>
  <c r="Q35"/>
  <c r="N46"/>
  <c r="N60"/>
  <c r="J88"/>
  <c r="B33"/>
  <c r="G87"/>
  <c r="I45"/>
  <c r="L19"/>
  <c r="H15"/>
  <c r="J28"/>
  <c r="G82"/>
  <c r="N16"/>
  <c r="P39"/>
  <c r="B23"/>
  <c r="Q67"/>
  <c r="H5"/>
  <c r="K25"/>
  <c r="H88"/>
  <c r="G16"/>
  <c r="L15"/>
  <c r="O20"/>
  <c r="L20"/>
  <c r="B58"/>
  <c r="P14"/>
  <c r="B87"/>
  <c r="I83"/>
  <c r="I12"/>
  <c r="O37"/>
  <c r="B39"/>
  <c r="Q34"/>
  <c r="J67"/>
  <c r="H57"/>
  <c r="O13"/>
  <c r="I96"/>
  <c r="N39"/>
  <c r="Q27"/>
  <c r="L97"/>
  <c r="H49"/>
  <c r="N10"/>
  <c r="H43"/>
  <c r="B53"/>
  <c r="J87"/>
  <c r="N19"/>
  <c r="G84"/>
  <c r="J12"/>
  <c r="L78"/>
  <c r="K82"/>
  <c r="O29"/>
  <c r="G40"/>
  <c r="O21"/>
  <c r="L4"/>
  <c r="H65"/>
  <c r="B31"/>
  <c r="K85"/>
  <c r="L61"/>
  <c r="L22"/>
  <c r="P80"/>
  <c r="O67"/>
  <c r="H8"/>
  <c r="O44"/>
  <c r="G11"/>
  <c r="I40"/>
  <c r="J59"/>
  <c r="H14"/>
  <c r="K94"/>
  <c r="N26"/>
  <c r="N49"/>
  <c r="H91"/>
  <c r="B8"/>
  <c r="I19"/>
  <c r="P63"/>
  <c r="B55"/>
  <c r="P9"/>
  <c r="I23"/>
  <c r="P33"/>
  <c r="G71"/>
  <c r="K64"/>
  <c r="P42"/>
  <c r="K81"/>
  <c r="P12"/>
  <c r="N69"/>
  <c r="L42"/>
  <c r="Q62"/>
  <c r="K98"/>
  <c r="Q29"/>
  <c r="O35"/>
  <c r="P43"/>
  <c r="L84"/>
  <c r="O97"/>
  <c r="J21"/>
  <c r="P8"/>
  <c r="P53"/>
  <c r="B50"/>
  <c r="O74"/>
  <c r="I53"/>
  <c r="H69"/>
  <c r="L92"/>
  <c r="H32"/>
  <c r="F1"/>
  <c r="O83"/>
  <c r="O56"/>
  <c r="J44"/>
  <c r="H30"/>
  <c r="Q14"/>
  <c r="G5"/>
  <c r="I98"/>
  <c r="P72"/>
  <c r="Q60"/>
  <c r="N85"/>
  <c r="Q11"/>
  <c r="Q58"/>
  <c r="G43"/>
  <c r="Q64"/>
  <c r="I5"/>
  <c r="O84"/>
  <c r="Q55"/>
  <c r="J39"/>
  <c r="L69"/>
  <c r="L9"/>
  <c r="I9"/>
  <c r="G61"/>
  <c r="P85"/>
  <c r="Q63"/>
  <c r="L29"/>
  <c r="H6"/>
  <c r="I49"/>
  <c r="G53"/>
  <c r="K73"/>
  <c r="Q22"/>
  <c r="N84"/>
  <c r="J89"/>
  <c r="N43"/>
  <c r="I61"/>
  <c r="J95"/>
  <c r="O17"/>
  <c r="O98"/>
  <c r="P76"/>
  <c r="O12"/>
  <c r="B44"/>
  <c r="I74"/>
  <c r="G60"/>
  <c r="Q92"/>
  <c r="O28"/>
  <c r="O95"/>
  <c r="Q42"/>
  <c r="O16"/>
  <c r="Q47"/>
  <c r="J57"/>
  <c r="L91"/>
  <c r="B38"/>
  <c r="L64"/>
  <c r="J58"/>
  <c r="L87"/>
  <c r="J50"/>
  <c r="I41"/>
  <c r="L6"/>
  <c r="L82"/>
  <c r="H9"/>
  <c r="K56"/>
  <c r="G58"/>
  <c r="L45"/>
  <c r="Q26"/>
  <c r="K27"/>
  <c r="K43"/>
  <c r="B78"/>
  <c r="H20"/>
  <c r="I33"/>
  <c r="N87"/>
  <c r="K17"/>
  <c r="B16"/>
  <c r="O43"/>
  <c r="Q95"/>
  <c r="G73"/>
  <c r="K21"/>
  <c r="L56"/>
  <c r="H79"/>
  <c r="L72"/>
  <c r="G72"/>
  <c r="L12"/>
  <c r="K63"/>
  <c r="L25"/>
  <c r="G20"/>
  <c r="Q87"/>
  <c r="B34"/>
  <c r="J76"/>
  <c r="N45"/>
  <c r="H47"/>
  <c r="N77"/>
  <c r="J56"/>
  <c r="J32"/>
  <c r="L70"/>
  <c r="P25"/>
  <c r="O77"/>
  <c r="I67"/>
  <c r="P37"/>
  <c r="J25"/>
  <c r="H7"/>
  <c r="H70"/>
  <c r="G45"/>
  <c r="G98"/>
  <c r="G49"/>
  <c r="O89"/>
  <c r="H16"/>
  <c r="Q56"/>
  <c r="J65"/>
  <c r="I78"/>
  <c r="L55"/>
  <c r="K97"/>
  <c r="B73"/>
  <c r="I68"/>
  <c r="N44"/>
  <c r="O31"/>
  <c r="L85"/>
  <c r="B24"/>
  <c r="G38"/>
  <c r="N66"/>
  <c r="I48"/>
  <c r="G29"/>
  <c r="P81"/>
  <c r="O64"/>
  <c r="J72"/>
  <c r="G31"/>
  <c r="B64"/>
  <c r="J70"/>
  <c r="H44"/>
  <c r="B94"/>
  <c r="K83"/>
  <c r="G80"/>
  <c r="P30"/>
  <c r="P55"/>
  <c r="B11"/>
  <c r="O75"/>
  <c r="N97"/>
  <c r="N48"/>
  <c r="G14"/>
  <c r="G18"/>
  <c r="L58"/>
  <c r="Q4"/>
  <c r="Q75"/>
  <c r="O82"/>
  <c r="Q73"/>
  <c r="G77"/>
  <c r="O51"/>
  <c r="N56"/>
  <c r="G66"/>
  <c r="O26"/>
  <c r="N24"/>
  <c r="G78"/>
  <c r="I56"/>
  <c r="B21"/>
  <c r="O76"/>
  <c r="L76"/>
  <c r="H39"/>
  <c r="I63"/>
  <c r="J78"/>
  <c r="I47"/>
  <c r="I18"/>
  <c r="K92"/>
  <c r="G76"/>
  <c r="Q44"/>
  <c r="I94"/>
  <c r="G94"/>
  <c r="I69"/>
  <c r="G68"/>
  <c r="B28"/>
  <c r="I77"/>
  <c r="G32"/>
  <c r="L28"/>
  <c r="Q84"/>
  <c r="J17"/>
  <c r="H46"/>
  <c r="H53"/>
  <c r="O85"/>
  <c r="B93"/>
  <c r="G25"/>
  <c r="L62"/>
  <c r="I34"/>
  <c r="O38"/>
  <c r="I44"/>
  <c r="P73"/>
  <c r="P60"/>
  <c r="I81"/>
  <c r="J31"/>
  <c r="P29"/>
  <c r="O39"/>
  <c r="B56"/>
  <c r="G86"/>
  <c r="P24"/>
  <c r="O94"/>
  <c r="L75"/>
  <c r="K90"/>
  <c r="B45"/>
  <c r="H3"/>
  <c r="O5"/>
  <c r="G96"/>
  <c r="P90"/>
  <c r="H37"/>
  <c r="J60"/>
  <c r="Q49"/>
  <c r="L94"/>
  <c r="P17"/>
  <c r="L34"/>
  <c r="H94"/>
  <c r="H93"/>
  <c r="Q94"/>
  <c r="I59"/>
  <c r="H71"/>
  <c r="B97"/>
  <c r="I25"/>
  <c r="K76"/>
  <c r="O59"/>
  <c r="O90"/>
  <c r="P41"/>
  <c r="I6"/>
  <c r="I79"/>
  <c r="B15"/>
  <c r="Q90"/>
  <c r="I15"/>
  <c r="L7"/>
  <c r="I29"/>
  <c r="Q85"/>
  <c r="J55"/>
  <c r="K80"/>
  <c r="L83"/>
  <c r="G54"/>
  <c r="B88"/>
  <c r="G7"/>
  <c r="J80"/>
  <c r="J6"/>
  <c r="Q48"/>
  <c r="B36"/>
  <c r="P50"/>
  <c r="N20"/>
  <c r="K33"/>
  <c r="L95"/>
  <c r="Q33"/>
  <c r="B79"/>
  <c r="J98"/>
  <c r="P54"/>
  <c r="B77"/>
  <c r="H80"/>
  <c r="N32"/>
  <c r="L50"/>
  <c r="K95"/>
  <c r="K65"/>
  <c r="P22"/>
  <c r="P95"/>
  <c r="Q6"/>
  <c r="O81"/>
  <c r="I80"/>
  <c r="G81"/>
  <c r="Q69"/>
  <c r="Q20"/>
  <c r="J20"/>
  <c r="B59"/>
  <c r="N64"/>
  <c r="N92"/>
  <c r="P5"/>
  <c r="B14"/>
  <c r="P7"/>
  <c r="N76"/>
  <c r="N72"/>
  <c r="G34"/>
  <c r="H40"/>
  <c r="G52"/>
  <c r="P23"/>
  <c r="K41"/>
  <c r="B65"/>
  <c r="O65"/>
  <c r="O72"/>
  <c r="J68"/>
  <c r="H33"/>
  <c r="P64"/>
  <c r="H38"/>
  <c r="P78"/>
  <c r="P79"/>
  <c r="L24"/>
  <c r="J48"/>
  <c r="G39"/>
  <c r="J53"/>
  <c r="B13"/>
  <c r="L98"/>
  <c r="B6"/>
  <c r="I51"/>
  <c r="Q5"/>
  <c r="P68"/>
  <c r="J91"/>
  <c r="H50"/>
  <c r="N82"/>
  <c r="H29"/>
  <c r="I88"/>
  <c r="O34"/>
  <c r="B22"/>
  <c r="G57"/>
  <c r="P97"/>
  <c r="O30"/>
  <c r="H28"/>
  <c r="K30"/>
  <c r="J92"/>
  <c r="H66"/>
  <c r="N37"/>
  <c r="B63"/>
  <c r="N93"/>
  <c r="H51"/>
  <c r="J79"/>
  <c r="N94"/>
  <c r="K38"/>
  <c r="G50"/>
  <c r="K75"/>
  <c r="H89"/>
  <c r="G12"/>
  <c r="N15"/>
  <c r="G44"/>
  <c r="K31"/>
  <c r="P66"/>
  <c r="G30"/>
  <c r="J38"/>
  <c r="Q54"/>
  <c r="N63"/>
  <c r="P59"/>
  <c r="N96"/>
  <c r="Q19"/>
  <c r="H62"/>
  <c r="C1"/>
  <c r="B90"/>
  <c r="H86"/>
  <c r="O92"/>
  <c r="Q31"/>
  <c r="K20"/>
  <c r="I89"/>
  <c r="H13"/>
  <c r="B40"/>
  <c r="K14"/>
  <c r="G83"/>
  <c r="O87"/>
  <c r="Q77"/>
  <c r="Q59"/>
  <c r="O57"/>
  <c r="L26"/>
  <c r="H4"/>
  <c r="P13"/>
  <c r="N83"/>
  <c r="L16"/>
  <c r="H55"/>
  <c r="G91"/>
  <c r="K60"/>
  <c r="D1"/>
  <c r="I11"/>
  <c r="I16"/>
  <c r="G62"/>
  <c r="O40"/>
  <c r="L35"/>
  <c r="B95"/>
  <c r="K96"/>
  <c r="K74"/>
  <c r="K52"/>
  <c r="K3"/>
  <c r="P10"/>
  <c r="G47"/>
  <c r="N98"/>
  <c r="B51"/>
  <c r="I92"/>
  <c r="L48"/>
  <c r="H72"/>
  <c r="N40"/>
  <c r="H96"/>
  <c r="L33"/>
  <c r="G74"/>
  <c r="K11"/>
  <c r="K78"/>
  <c r="N6"/>
  <c r="I50"/>
  <c r="H64"/>
  <c r="G2"/>
  <c r="K47"/>
  <c r="J74"/>
  <c r="I72"/>
  <c r="J83"/>
  <c r="K53"/>
  <c r="H75"/>
  <c r="P40"/>
  <c r="O19"/>
  <c r="K36"/>
  <c r="Q65"/>
  <c r="K49"/>
  <c r="L86"/>
  <c r="Q45"/>
  <c r="I70"/>
  <c r="P3"/>
  <c r="O27"/>
  <c r="I84"/>
  <c r="N31"/>
  <c r="Q10"/>
  <c r="H24"/>
  <c r="L41"/>
  <c r="N74"/>
  <c r="K37"/>
  <c r="J15"/>
  <c r="J85"/>
  <c r="H52"/>
  <c r="I28"/>
  <c r="K8"/>
  <c r="N17"/>
  <c r="N90"/>
  <c r="N22"/>
  <c r="P69"/>
  <c r="B12"/>
  <c r="L57"/>
  <c r="O86"/>
  <c r="Q41"/>
  <c r="H36"/>
  <c r="Q71"/>
  <c r="O88"/>
  <c r="N29"/>
  <c r="J36"/>
  <c r="H76"/>
  <c r="N65"/>
  <c r="J19"/>
  <c r="G90"/>
  <c r="I17"/>
  <c r="I91"/>
  <c r="Q79"/>
  <c r="K46"/>
  <c r="G93"/>
  <c r="B96"/>
  <c r="I30"/>
  <c r="N81"/>
  <c r="K88"/>
  <c r="K4"/>
  <c r="B25"/>
  <c r="J71"/>
  <c r="P36"/>
  <c r="J93"/>
  <c r="K13"/>
  <c r="H78"/>
  <c r="Q28"/>
  <c r="Q30"/>
  <c r="E1"/>
  <c r="P93"/>
  <c r="Q61"/>
  <c r="P86"/>
  <c r="Q16"/>
  <c r="B49"/>
  <c r="I38"/>
  <c r="J24"/>
  <c r="L59"/>
  <c r="J97"/>
  <c r="I73"/>
  <c r="H45"/>
  <c r="K55"/>
  <c r="L60"/>
  <c r="G37"/>
  <c r="J66"/>
  <c r="N62"/>
  <c r="Q89"/>
  <c r="H12"/>
  <c r="H74"/>
  <c r="O55"/>
  <c r="L44"/>
  <c r="P92"/>
  <c r="L13"/>
  <c r="L79"/>
  <c r="G67"/>
  <c r="B98"/>
  <c r="N61"/>
  <c r="K39"/>
  <c r="Q8"/>
  <c r="N13"/>
  <c r="K72"/>
  <c r="G23"/>
  <c r="G42"/>
  <c r="H27"/>
  <c r="K93"/>
  <c r="B60"/>
  <c r="J16"/>
  <c r="J94"/>
  <c r="J51"/>
  <c r="P34"/>
  <c r="H90"/>
  <c r="J82"/>
  <c r="Q81"/>
  <c r="J35"/>
  <c r="K87"/>
  <c r="Q21"/>
  <c r="J23"/>
  <c r="Q39"/>
  <c r="B5"/>
  <c r="I37"/>
  <c r="P82"/>
  <c r="L17"/>
  <c r="Q23"/>
  <c r="G64"/>
  <c r="I20"/>
  <c r="G9"/>
  <c r="B17"/>
  <c r="L52"/>
  <c r="J62"/>
  <c r="B76"/>
  <c r="L40"/>
  <c r="L32"/>
  <c r="G4"/>
  <c r="H31"/>
  <c r="Q66"/>
  <c r="G65"/>
  <c r="O32"/>
  <c r="I4"/>
  <c r="Q57"/>
  <c r="L96"/>
  <c r="B10"/>
  <c r="G70"/>
  <c r="P83"/>
  <c r="B29"/>
  <c r="H34"/>
  <c r="H41"/>
  <c r="I65"/>
  <c r="L8"/>
  <c r="B74"/>
  <c r="L67"/>
  <c r="P61"/>
  <c r="B19"/>
  <c r="P74"/>
  <c r="P71"/>
  <c r="O18"/>
  <c r="L93"/>
  <c r="K26"/>
  <c r="I87"/>
  <c r="K9"/>
  <c r="P91"/>
  <c r="N55"/>
  <c r="N95"/>
  <c r="H95"/>
  <c r="J4"/>
  <c r="J73"/>
  <c r="I66"/>
  <c r="J86"/>
  <c r="B89"/>
  <c r="K66"/>
  <c r="I24"/>
  <c r="L53"/>
  <c r="G88"/>
  <c r="G26"/>
  <c r="L11"/>
  <c r="N53"/>
  <c r="P32"/>
  <c r="Q38"/>
  <c r="P84"/>
  <c r="J8"/>
  <c r="P65"/>
  <c r="N5"/>
  <c r="L77"/>
  <c r="P31"/>
  <c r="N68"/>
  <c r="K77"/>
  <c r="J61"/>
  <c r="K79"/>
  <c r="I22"/>
  <c r="P87"/>
  <c r="O80"/>
  <c r="B41"/>
  <c r="J47"/>
  <c r="I58"/>
  <c r="B80"/>
  <c r="J37"/>
  <c r="B84"/>
  <c r="O66"/>
  <c r="N28"/>
  <c r="Q93"/>
  <c r="H26"/>
  <c r="L68"/>
  <c r="G28"/>
  <c r="J34"/>
  <c r="K16"/>
  <c r="B83"/>
  <c r="I43"/>
  <c r="B46"/>
  <c r="B66"/>
  <c r="H54"/>
  <c r="K22"/>
  <c r="B85"/>
  <c r="G8"/>
  <c r="K48"/>
  <c r="P56"/>
  <c r="I42"/>
  <c r="K67"/>
  <c r="Q18"/>
  <c r="B57"/>
  <c r="G22"/>
  <c r="H67"/>
  <c r="N3"/>
  <c r="O91"/>
  <c r="L80"/>
  <c r="H61"/>
  <c r="L18"/>
  <c r="Q12"/>
  <c r="J81"/>
  <c r="J11"/>
  <c r="N67"/>
  <c r="H56"/>
  <c r="K70"/>
  <c r="L39"/>
  <c r="J5"/>
  <c r="K69"/>
  <c r="J46"/>
  <c r="L27"/>
  <c r="G59"/>
  <c r="N73"/>
  <c r="Q83"/>
  <c r="L54"/>
  <c r="N7"/>
  <c r="J43"/>
  <c r="J18"/>
  <c r="H21"/>
  <c r="L43"/>
  <c r="Q13"/>
  <c r="O25"/>
  <c r="J7"/>
  <c r="G15"/>
  <c r="Q40"/>
  <c r="K59"/>
  <c r="O58"/>
  <c r="G21"/>
  <c r="L71"/>
  <c r="Q68"/>
  <c r="N35"/>
  <c r="N78"/>
  <c r="K34"/>
  <c r="O61"/>
  <c r="P19"/>
  <c r="P88"/>
  <c r="P38"/>
  <c r="P94"/>
  <c r="L10"/>
  <c r="K57"/>
  <c r="H82"/>
  <c r="Q82"/>
  <c r="O60"/>
  <c r="K62"/>
  <c r="P62"/>
  <c r="L31"/>
  <c r="G63"/>
  <c r="L65"/>
  <c r="H17"/>
  <c r="H60"/>
  <c r="Q9"/>
  <c r="J3"/>
  <c r="G51"/>
  <c r="N36"/>
  <c r="H73"/>
  <c r="H63"/>
  <c r="K28"/>
  <c r="G6"/>
  <c r="Q24"/>
  <c r="H2"/>
  <c r="J45"/>
  <c r="Q51"/>
  <c r="L73"/>
  <c r="O71"/>
  <c r="P52"/>
  <c r="Q72"/>
  <c r="L23"/>
  <c r="P70"/>
  <c r="J10"/>
  <c r="Q32"/>
  <c r="B3"/>
  <c r="L63"/>
  <c r="O11"/>
  <c r="J30"/>
  <c r="H77"/>
  <c r="O48"/>
  <c r="K6"/>
  <c r="B18"/>
  <c r="B75"/>
  <c r="O24"/>
  <c r="J52"/>
  <c r="N52"/>
  <c r="J54"/>
  <c r="J29"/>
  <c r="N9"/>
  <c r="I39"/>
  <c r="O9"/>
  <c r="B32"/>
  <c r="O14"/>
  <c r="K15"/>
  <c r="I7"/>
  <c r="L66"/>
  <c r="L74"/>
  <c r="O46"/>
  <c r="Q98"/>
  <c r="P28"/>
  <c r="G69"/>
  <c r="K84"/>
  <c r="H58"/>
  <c r="I27"/>
  <c r="O52"/>
  <c r="B68"/>
  <c r="K51"/>
  <c r="I26"/>
  <c r="K12"/>
  <c r="L49"/>
  <c r="J77"/>
  <c r="P4"/>
  <c r="P58"/>
  <c r="B70"/>
  <c r="L51"/>
  <c r="K91"/>
  <c r="G33"/>
  <c r="K35"/>
  <c r="Q50"/>
  <c r="P20"/>
  <c r="I21"/>
  <c r="N30"/>
  <c r="O42"/>
  <c r="B61"/>
  <c r="K44"/>
  <c r="K61"/>
  <c r="B52"/>
  <c r="B47"/>
  <c r="Q91"/>
  <c r="Q86"/>
  <c r="O49"/>
  <c r="B9"/>
  <c r="K23"/>
  <c r="B71"/>
  <c r="J69"/>
  <c r="K18"/>
  <c r="B48"/>
  <c r="I71"/>
  <c r="P45"/>
  <c r="I64"/>
  <c r="N25"/>
  <c r="K89"/>
  <c r="N42"/>
  <c r="I85"/>
  <c r="B42"/>
  <c r="O8"/>
  <c r="Q36"/>
  <c r="H42"/>
  <c r="I13"/>
  <c r="O4"/>
  <c r="N14"/>
  <c r="Q52"/>
  <c r="L47"/>
  <c r="L5"/>
  <c r="Q15"/>
  <c r="O36"/>
  <c r="J64"/>
  <c r="O73"/>
  <c r="P21"/>
  <c r="N23"/>
  <c r="L81"/>
  <c r="I60"/>
  <c r="G85"/>
  <c r="K71"/>
  <c r="I76"/>
  <c r="B82"/>
  <c r="P26"/>
  <c r="O70"/>
  <c r="O78"/>
  <c r="L14"/>
  <c r="K50"/>
  <c r="G55"/>
  <c r="H84"/>
  <c r="N34"/>
  <c r="O3"/>
  <c r="P46"/>
  <c r="P51"/>
  <c r="K29"/>
  <c r="O22"/>
  <c r="G95"/>
  <c r="Q88"/>
  <c r="I52"/>
  <c r="N71"/>
  <c r="O47"/>
  <c r="P35"/>
  <c r="Q37"/>
  <c r="H23"/>
  <c r="I31"/>
  <c r="K58"/>
  <c r="B54"/>
  <c r="Q96"/>
  <c r="G35"/>
  <c r="I95"/>
  <c r="B27"/>
  <c r="L90"/>
  <c r="E27" l="1"/>
  <c r="D27"/>
  <c r="F27"/>
  <c r="C27"/>
  <c r="M95"/>
  <c r="D54"/>
  <c r="C54"/>
  <c r="E54"/>
  <c r="F54"/>
  <c r="M31"/>
  <c r="R71"/>
  <c r="M52"/>
  <c r="O99"/>
  <c r="R34"/>
  <c r="E82"/>
  <c r="C82"/>
  <c r="F82"/>
  <c r="D82"/>
  <c r="M76"/>
  <c r="M60"/>
  <c r="R23"/>
  <c r="R14"/>
  <c r="M13"/>
  <c r="D42"/>
  <c r="E42"/>
  <c r="C42"/>
  <c r="F42"/>
  <c r="M85"/>
  <c r="R42"/>
  <c r="R25"/>
  <c r="M64"/>
  <c r="M71"/>
  <c r="E48"/>
  <c r="D48"/>
  <c r="F48"/>
  <c r="C48"/>
  <c r="C71"/>
  <c r="D71"/>
  <c r="E71"/>
  <c r="F71"/>
  <c r="E9"/>
  <c r="F9"/>
  <c r="C9"/>
  <c r="D9"/>
  <c r="C47"/>
  <c r="D47"/>
  <c r="E47"/>
  <c r="F47"/>
  <c r="D52"/>
  <c r="C52"/>
  <c r="F52"/>
  <c r="E52"/>
  <c r="F61"/>
  <c r="C61"/>
  <c r="D61"/>
  <c r="E61"/>
  <c r="R30"/>
  <c r="M21"/>
  <c r="F70"/>
  <c r="C70"/>
  <c r="E70"/>
  <c r="D70"/>
  <c r="M26"/>
  <c r="C68"/>
  <c r="D68"/>
  <c r="E68"/>
  <c r="F68"/>
  <c r="M27"/>
  <c r="M7"/>
  <c r="C32"/>
  <c r="E32"/>
  <c r="F32"/>
  <c r="D32"/>
  <c r="M39"/>
  <c r="R9"/>
  <c r="R52"/>
  <c r="F75"/>
  <c r="E75"/>
  <c r="C75"/>
  <c r="D75"/>
  <c r="D18"/>
  <c r="F18"/>
  <c r="C18"/>
  <c r="E18"/>
  <c r="C3"/>
  <c r="E3"/>
  <c r="B99"/>
  <c r="D3"/>
  <c r="F3"/>
  <c r="R36"/>
  <c r="J99"/>
  <c r="R78"/>
  <c r="R35"/>
  <c r="R7"/>
  <c r="R73"/>
  <c r="R67"/>
  <c r="R3"/>
  <c r="N99"/>
  <c r="F57"/>
  <c r="E57"/>
  <c r="C57"/>
  <c r="D57"/>
  <c r="M42"/>
  <c r="E85"/>
  <c r="C85"/>
  <c r="F85"/>
  <c r="D85"/>
  <c r="C66"/>
  <c r="D66"/>
  <c r="E66"/>
  <c r="F66"/>
  <c r="E46"/>
  <c r="F46"/>
  <c r="D46"/>
  <c r="C46"/>
  <c r="M43"/>
  <c r="D83"/>
  <c r="E83"/>
  <c r="C83"/>
  <c r="F83"/>
  <c r="R28"/>
  <c r="E84"/>
  <c r="D84"/>
  <c r="F84"/>
  <c r="C84"/>
  <c r="C80"/>
  <c r="E80"/>
  <c r="F80"/>
  <c r="D80"/>
  <c r="M58"/>
  <c r="C41"/>
  <c r="F41"/>
  <c r="E41"/>
  <c r="D41"/>
  <c r="M22"/>
  <c r="R68"/>
  <c r="R5"/>
  <c r="R53"/>
  <c r="M24"/>
  <c r="D89"/>
  <c r="C89"/>
  <c r="F89"/>
  <c r="E89"/>
  <c r="M66"/>
  <c r="R95"/>
  <c r="R55"/>
  <c r="M87"/>
  <c r="E19"/>
  <c r="F19"/>
  <c r="C19"/>
  <c r="D19"/>
  <c r="C74"/>
  <c r="D74"/>
  <c r="F74"/>
  <c r="E74"/>
  <c r="M65"/>
  <c r="C29"/>
  <c r="E29"/>
  <c r="F29"/>
  <c r="D29"/>
  <c r="F10"/>
  <c r="C10"/>
  <c r="E10"/>
  <c r="D10"/>
  <c r="M4"/>
  <c r="E76"/>
  <c r="F76"/>
  <c r="C76"/>
  <c r="D76"/>
  <c r="F17"/>
  <c r="E17"/>
  <c r="D17"/>
  <c r="C17"/>
  <c r="M20"/>
  <c r="M37"/>
  <c r="C5"/>
  <c r="F5"/>
  <c r="E5"/>
  <c r="D5"/>
  <c r="D60"/>
  <c r="E60"/>
  <c r="C60"/>
  <c r="F60"/>
  <c r="R13"/>
  <c r="R61"/>
  <c r="F98"/>
  <c r="C98"/>
  <c r="D98"/>
  <c r="E98"/>
  <c r="R62"/>
  <c r="M73"/>
  <c r="M38"/>
  <c r="D49"/>
  <c r="E49"/>
  <c r="C49"/>
  <c r="F49"/>
  <c r="F25"/>
  <c r="C25"/>
  <c r="D25"/>
  <c r="E25"/>
  <c r="R81"/>
  <c r="M30"/>
  <c r="D96"/>
  <c r="F96"/>
  <c r="C96"/>
  <c r="E96"/>
  <c r="M91"/>
  <c r="M17"/>
  <c r="R65"/>
  <c r="R29"/>
  <c r="C12"/>
  <c r="D12"/>
  <c r="E12"/>
  <c r="F12"/>
  <c r="R22"/>
  <c r="R90"/>
  <c r="R17"/>
  <c r="M28"/>
  <c r="R74"/>
  <c r="R31"/>
  <c r="M84"/>
  <c r="P99"/>
  <c r="M70"/>
  <c r="M72"/>
  <c r="M50"/>
  <c r="R6"/>
  <c r="R40"/>
  <c r="M92"/>
  <c r="D51"/>
  <c r="C51"/>
  <c r="E51"/>
  <c r="F51"/>
  <c r="R98"/>
  <c r="K99"/>
  <c r="C95"/>
  <c r="F95"/>
  <c r="E95"/>
  <c r="D95"/>
  <c r="M16"/>
  <c r="M11"/>
  <c r="R83"/>
  <c r="D40"/>
  <c r="C40"/>
  <c r="E40"/>
  <c r="F40"/>
  <c r="M89"/>
  <c r="F90"/>
  <c r="D90"/>
  <c r="C90"/>
  <c r="E90"/>
  <c r="R96"/>
  <c r="R63"/>
  <c r="R15"/>
  <c r="R94"/>
  <c r="R93"/>
  <c r="F63"/>
  <c r="D63"/>
  <c r="E63"/>
  <c r="C63"/>
  <c r="R37"/>
  <c r="E22"/>
  <c r="D22"/>
  <c r="C22"/>
  <c r="F22"/>
  <c r="M88"/>
  <c r="R82"/>
  <c r="M51"/>
  <c r="E6"/>
  <c r="C6"/>
  <c r="D6"/>
  <c r="F6"/>
  <c r="F99" s="1"/>
  <c r="E13"/>
  <c r="D13"/>
  <c r="C13"/>
  <c r="F13"/>
  <c r="C65"/>
  <c r="F65"/>
  <c r="E65"/>
  <c r="D65"/>
  <c r="R72"/>
  <c r="R76"/>
  <c r="D14"/>
  <c r="F14"/>
  <c r="C14"/>
  <c r="E14"/>
  <c r="R92"/>
  <c r="R64"/>
  <c r="F59"/>
  <c r="E59"/>
  <c r="D59"/>
  <c r="C59"/>
  <c r="M80"/>
  <c r="R32"/>
  <c r="F77"/>
  <c r="E77"/>
  <c r="C77"/>
  <c r="D77"/>
  <c r="C79"/>
  <c r="D79"/>
  <c r="E79"/>
  <c r="F79"/>
  <c r="R20"/>
  <c r="D36"/>
  <c r="E36"/>
  <c r="C36"/>
  <c r="F36"/>
  <c r="D88"/>
  <c r="C88"/>
  <c r="E88"/>
  <c r="F88"/>
  <c r="M29"/>
  <c r="M15"/>
  <c r="E15"/>
  <c r="D15"/>
  <c r="C15"/>
  <c r="F15"/>
  <c r="M79"/>
  <c r="M6"/>
  <c r="M99" s="1"/>
  <c r="M25"/>
  <c r="F97"/>
  <c r="D97"/>
  <c r="C97"/>
  <c r="E97"/>
  <c r="M59"/>
  <c r="H99"/>
  <c r="D45"/>
  <c r="C45"/>
  <c r="E45"/>
  <c r="F45"/>
  <c r="F56"/>
  <c r="D56"/>
  <c r="E56"/>
  <c r="C56"/>
  <c r="M81"/>
  <c r="M44"/>
  <c r="M34"/>
  <c r="D93"/>
  <c r="F93"/>
  <c r="E93"/>
  <c r="C93"/>
  <c r="M77"/>
  <c r="F28"/>
  <c r="D28"/>
  <c r="C28"/>
  <c r="E28"/>
  <c r="M69"/>
  <c r="M94"/>
  <c r="M18"/>
  <c r="M47"/>
  <c r="M63"/>
  <c r="C21"/>
  <c r="F21"/>
  <c r="D21"/>
  <c r="E21"/>
  <c r="M56"/>
  <c r="R24"/>
  <c r="R56"/>
  <c r="R48"/>
  <c r="R97"/>
  <c r="C11"/>
  <c r="F11"/>
  <c r="D11"/>
  <c r="D99" s="1"/>
  <c r="E11"/>
  <c r="D94"/>
  <c r="C94"/>
  <c r="E94"/>
  <c r="F94"/>
  <c r="E64"/>
  <c r="F64"/>
  <c r="D64"/>
  <c r="C64"/>
  <c r="M48"/>
  <c r="R66"/>
  <c r="D24"/>
  <c r="C24"/>
  <c r="E24"/>
  <c r="F24"/>
  <c r="R44"/>
  <c r="M68"/>
  <c r="F73"/>
  <c r="D73"/>
  <c r="C73"/>
  <c r="E73"/>
  <c r="M78"/>
  <c r="M67"/>
  <c r="R77"/>
  <c r="R45"/>
  <c r="F34"/>
  <c r="E34"/>
  <c r="D34"/>
  <c r="C34"/>
  <c r="E16"/>
  <c r="C16"/>
  <c r="F16"/>
  <c r="D16"/>
  <c r="R87"/>
  <c r="M33"/>
  <c r="F78"/>
  <c r="D78"/>
  <c r="E78"/>
  <c r="C78"/>
  <c r="M41"/>
  <c r="D38"/>
  <c r="F38"/>
  <c r="C38"/>
  <c r="E38"/>
  <c r="M74"/>
  <c r="F44"/>
  <c r="C44"/>
  <c r="D44"/>
  <c r="E44"/>
  <c r="M61"/>
  <c r="R43"/>
  <c r="R84"/>
  <c r="M49"/>
  <c r="M9"/>
  <c r="M5"/>
  <c r="R85"/>
  <c r="M98"/>
  <c r="M53"/>
  <c r="E50"/>
  <c r="C50"/>
  <c r="D50"/>
  <c r="F50"/>
  <c r="R69"/>
  <c r="M23"/>
  <c r="F55"/>
  <c r="E55"/>
  <c r="D55"/>
  <c r="C55"/>
  <c r="M19"/>
  <c r="D8"/>
  <c r="C8"/>
  <c r="F8"/>
  <c r="E8"/>
  <c r="R49"/>
  <c r="R26"/>
  <c r="M40"/>
  <c r="E31"/>
  <c r="C31"/>
  <c r="F31"/>
  <c r="D31"/>
  <c r="R19"/>
  <c r="F53"/>
  <c r="C53"/>
  <c r="D53"/>
  <c r="E53"/>
  <c r="R10"/>
  <c r="R39"/>
  <c r="M96"/>
  <c r="D39"/>
  <c r="C39"/>
  <c r="F39"/>
  <c r="E39"/>
  <c r="M12"/>
  <c r="M83"/>
  <c r="C87"/>
  <c r="F87"/>
  <c r="D87"/>
  <c r="E87"/>
  <c r="F58"/>
  <c r="E58"/>
  <c r="C58"/>
  <c r="D58"/>
  <c r="F23"/>
  <c r="E23"/>
  <c r="C23"/>
  <c r="D23"/>
  <c r="R16"/>
  <c r="M45"/>
  <c r="D33"/>
  <c r="E33"/>
  <c r="C33"/>
  <c r="F33"/>
  <c r="R60"/>
  <c r="R46"/>
  <c r="E4"/>
  <c r="C4"/>
  <c r="C99" s="1"/>
  <c r="D4"/>
  <c r="F4"/>
  <c r="Q99"/>
  <c r="F81"/>
  <c r="C81"/>
  <c r="D81"/>
  <c r="E81"/>
  <c r="M8"/>
  <c r="L99"/>
  <c r="R86"/>
  <c r="M10"/>
  <c r="R70"/>
  <c r="R8"/>
  <c r="F43"/>
  <c r="C43"/>
  <c r="E43"/>
  <c r="D43"/>
  <c r="R75"/>
  <c r="E35"/>
  <c r="D35"/>
  <c r="C35"/>
  <c r="F35"/>
  <c r="R47"/>
  <c r="D26"/>
  <c r="C26"/>
  <c r="F26"/>
  <c r="E26"/>
  <c r="M35"/>
  <c r="R88"/>
  <c r="M97"/>
  <c r="F92"/>
  <c r="E92"/>
  <c r="D92"/>
  <c r="C92"/>
  <c r="D7"/>
  <c r="C7"/>
  <c r="F7"/>
  <c r="E7"/>
  <c r="M54"/>
  <c r="R38"/>
  <c r="M82"/>
  <c r="M57"/>
  <c r="M55"/>
  <c r="R50"/>
  <c r="R91"/>
  <c r="R58"/>
  <c r="R59"/>
  <c r="R18"/>
  <c r="R79"/>
  <c r="I99"/>
  <c r="M3"/>
  <c r="D72"/>
  <c r="C72"/>
  <c r="F72"/>
  <c r="E72"/>
  <c r="M14"/>
  <c r="G99"/>
  <c r="D20"/>
  <c r="E20"/>
  <c r="F20"/>
  <c r="C20"/>
  <c r="M93"/>
  <c r="F91"/>
  <c r="C91"/>
  <c r="E91"/>
  <c r="D91"/>
  <c r="R33"/>
  <c r="M75"/>
  <c r="R89"/>
  <c r="M46"/>
  <c r="F69"/>
  <c r="E69"/>
  <c r="D69"/>
  <c r="C69"/>
  <c r="M32"/>
  <c r="R4"/>
  <c r="R99" s="1"/>
  <c r="R54"/>
  <c r="R11"/>
  <c r="R27"/>
  <c r="R57"/>
  <c r="M36"/>
  <c r="R12"/>
  <c r="C86"/>
  <c r="F86"/>
  <c r="D86"/>
  <c r="E86"/>
  <c r="C37"/>
  <c r="F37"/>
  <c r="E37"/>
  <c r="D37"/>
  <c r="D62"/>
  <c r="F62"/>
  <c r="E62"/>
  <c r="C62"/>
  <c r="D30"/>
  <c r="E30"/>
  <c r="C30"/>
  <c r="F30"/>
  <c r="R80"/>
  <c r="M62"/>
  <c r="R21"/>
  <c r="M86"/>
  <c r="M90"/>
  <c r="R41"/>
  <c r="R51"/>
  <c r="C67"/>
  <c r="F67"/>
  <c r="D67"/>
  <c r="E67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95"/>
  <c r="CO93"/>
  <c r="BY66"/>
  <c r="DB67"/>
  <c r="DB63"/>
  <c r="DB42"/>
  <c r="DB37"/>
  <c r="DB33"/>
  <c r="DB29"/>
  <c r="DB25"/>
  <c r="DB3"/>
  <c r="BM62"/>
  <c r="BM42"/>
  <c r="DI42" s="1"/>
  <c r="E42" i="40" s="1"/>
  <c r="CO5" i="54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P10"/>
  <c r="CP44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N16" i="26" s="1"/>
  <c r="O16" i="53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N88" i="28" s="1"/>
  <c r="L88" i="53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<sst xmlns="http://schemas.openxmlformats.org/spreadsheetml/2006/main" count="8882" uniqueCount="553">
  <si>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</si>
  <si>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</si>
  <si>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</si>
  <si>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</si>
  <si>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</si>
  <si>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</si>
  <si>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</si>
  <si>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</si>
  <si>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</si>
  <si>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</si>
  <si>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</si>
  <si>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</si>
  <si>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</si>
  <si>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</si>
  <si>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</si>
  <si>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</si>
  <si>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</si>
  <si>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</si>
  <si>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</si>
  <si>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</si>
  <si>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</si>
  <si>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</si>
  <si>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</si>
  <si>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</si>
  <si>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</si>
  <si>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</si>
  <si>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</si>
  <si>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</si>
  <si>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</si>
  <si>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</si>
  <si>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</si>
  <si>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</si>
  <si>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</si>
  <si>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</si>
  <si>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</si>
  <si>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</si>
  <si>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</si>
  <si>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</si>
  <si>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</si>
  <si>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</si>
  <si>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</si>
  <si>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</si>
  <si>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</si>
  <si>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</si>
  <si>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</si>
  <si>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</si>
  <si>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</si>
  <si>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</si>
  <si>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</si>
  <si>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</si>
  <si>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</si>
  <si>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</si>
  <si>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</si>
  <si>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</si>
  <si>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</si>
  <si>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</si>
  <si>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</si>
  <si>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</si>
  <si>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</si>
  <si>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</si>
  <si>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</si>
  <si>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</si>
  <si>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</si>
  <si>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</si>
  <si>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</si>
  <si>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</si>
  <si>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</si>
  <si>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</si>
  <si>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</si>
  <si>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</si>
  <si>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</si>
  <si>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</si>
  <si>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</si>
  <si>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</si>
  <si>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</si>
  <si>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</si>
  <si>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</si>
  <si>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</si>
  <si>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</si>
  <si>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</si>
  <si>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</si>
  <si>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</si>
  <si>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</si>
  <si>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</si>
  <si>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</si>
  <si>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</si>
  <si>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</si>
  <si>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</si>
  <si>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</si>
  <si>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</si>
  <si>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</si>
  <si>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</si>
  <si>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</si>
  <si>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</si>
  <si>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</si>
  <si>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</si>
  <si>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</si>
  <si>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</si>
  <si>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</si>
  <si>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</si>
  <si>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</si>
  <si>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</si>
  <si>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</si>
  <si>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</si>
  <si>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</si>
  <si>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</si>
  <si>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</si>
  <si>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</si>
  <si>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</si>
  <si>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</si>
  <si>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</si>
  <si>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</si>
  <si>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</si>
  <si>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</si>
  <si>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</si>
  <si>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</si>
  <si>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</si>
  <si>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</si>
  <si>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</si>
  <si>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</si>
  <si>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</si>
  <si>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</si>
  <si>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</si>
  <si>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</si>
  <si>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</si>
  <si>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</si>
  <si>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</si>
  <si>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</si>
  <si>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</si>
  <si>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</si>
  <si>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</si>
  <si>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</si>
  <si>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</si>
  <si>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</si>
  <si>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</si>
  <si>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</si>
  <si>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</si>
  <si>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</si>
  <si>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</si>
  <si>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</si>
  <si>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</si>
  <si>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</si>
  <si>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</si>
  <si>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</si>
  <si>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</si>
  <si>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</si>
  <si>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</si>
  <si>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</si>
  <si>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</si>
  <si>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</si>
  <si>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</si>
  <si>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</si>
  <si>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</si>
  <si>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</si>
  <si>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</si>
  <si>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</si>
  <si>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</si>
  <si>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</si>
  <si>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</si>
  <si>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</si>
  <si>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</si>
  <si>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</si>
  <si>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</si>
  <si>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</si>
  <si>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</si>
  <si>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</si>
  <si>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</si>
  <si>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</si>
  <si>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</si>
  <si>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</si>
  <si>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</si>
  <si>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</si>
  <si>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</si>
  <si>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</si>
  <si>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</si>
  <si>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</si>
  <si>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</si>
  <si>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</si>
  <si>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</si>
  <si>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</si>
  <si>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</si>
  <si>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</si>
  <si>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</si>
  <si>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</si>
  <si>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</si>
  <si>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</si>
  <si>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</si>
  <si>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</si>
  <si>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</si>
  <si>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</si>
  <si>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</si>
  <si>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</si>
  <si>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</si>
  <si>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</si>
  <si>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</si>
  <si>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</si>
  <si>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</si>
  <si>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</si>
  <si>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</si>
  <si>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</si>
  <si>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</si>
  <si>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</si>
  <si>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</si>
  <si>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</si>
  <si>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</si>
  <si>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</si>
  <si>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</si>
  <si>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</si>
  <si>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</si>
  <si>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</si>
  <si>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</si>
  <si>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</si>
  <si>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</si>
  <si>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</si>
  <si>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</si>
  <si>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</si>
  <si>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</si>
  <si>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</si>
  <si>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</si>
  <si>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</si>
  <si>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</si>
  <si>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</si>
  <si>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</si>
  <si>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</si>
  <si>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</si>
  <si>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</si>
  <si>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</si>
  <si>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</si>
  <si>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</si>
  <si>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</si>
  <si>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</si>
  <si>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</si>
  <si>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</si>
  <si>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</si>
  <si>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</si>
  <si>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</si>
  <si>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</si>
  <si>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</si>
  <si>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</si>
  <si>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</si>
  <si>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</si>
  <si>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</si>
  <si>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</si>
  <si>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</si>
  <si>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</si>
  <si>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</si>
  <si>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</si>
  <si>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</si>
  <si>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</si>
  <si>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</si>
  <si>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</si>
  <si>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</si>
  <si>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</si>
  <si>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</si>
  <si>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</si>
  <si>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</si>
  <si>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</si>
  <si>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</si>
  <si>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</si>
  <si>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</si>
  <si>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</si>
  <si>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</si>
  <si>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</si>
  <si>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</si>
  <si>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</si>
  <si>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</si>
  <si>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</si>
  <si>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</si>
  <si>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</si>
  <si>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</si>
  <si>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</si>
  <si>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</si>
  <si>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</si>
  <si>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</si>
  <si>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</si>
  <si>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</si>
  <si>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</si>
  <si>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</si>
  <si>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</si>
  <si>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</si>
  <si>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</si>
  <si>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</si>
  <si>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</si>
  <si>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</si>
  <si>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</si>
  <si>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</si>
  <si>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</si>
  <si>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</si>
  <si>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</si>
  <si>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</si>
  <si>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</si>
  <si>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</si>
  <si>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</si>
  <si>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</si>
  <si>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</si>
  <si>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</si>
  <si>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</si>
  <si>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</si>
  <si>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</si>
  <si>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</si>
  <si>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</si>
  <si>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</si>
  <si>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</si>
  <si>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</si>
  <si>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</si>
  <si>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</si>
  <si>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</si>
  <si>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</si>
  <si>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</si>
  <si>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</si>
  <si>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</si>
  <si>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</si>
  <si>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</si>
  <si>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</si>
  <si>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</si>
  <si>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</si>
  <si>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</si>
  <si>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</si>
  <si>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</si>
  <si>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</si>
  <si>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</si>
  <si>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</si>
  <si>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</si>
  <si>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</si>
  <si>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</si>
  <si>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</si>
  <si>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</si>
  <si>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</si>
  <si>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</si>
  <si>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</si>
  <si>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</si>
  <si>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</si>
  <si>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</si>
  <si>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</si>
  <si>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</si>
  <si>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</si>
  <si>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</si>
  <si>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</si>
  <si>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</si>
  <si>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</si>
  <si>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</si>
  <si>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</si>
  <si>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</si>
  <si>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</si>
  <si>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</si>
  <si>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</si>
  <si>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</si>
  <si>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</si>
  <si>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</si>
  <si>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</si>
  <si>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</si>
  <si>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</si>
  <si>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</si>
  <si>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</si>
  <si>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</si>
  <si>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</si>
  <si>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</si>
  <si>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</si>
  <si>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</si>
  <si>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</si>
  <si>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</si>
  <si>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</si>
  <si>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</si>
  <si>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</si>
  <si>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</si>
  <si>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</si>
  <si>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</si>
  <si>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</si>
  <si>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</si>
  <si>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</si>
  <si>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</si>
  <si>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</si>
  <si>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</si>
  <si>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</si>
  <si>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</si>
  <si>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</si>
  <si>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</si>
  <si>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</si>
  <si>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</si>
  <si>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</si>
  <si>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</si>
  <si>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</si>
  <si>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</si>
  <si>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</si>
  <si>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</si>
  <si>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</si>
  <si>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</si>
  <si>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</si>
  <si>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</si>
  <si>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</si>
  <si>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</si>
  <si>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</si>
  <si>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</si>
  <si>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</si>
  <si>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</si>
  <si>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</si>
  <si>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</si>
  <si>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</si>
  <si>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</si>
  <si>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</si>
  <si>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</si>
  <si>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</si>
  <si>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</si>
  <si>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</si>
  <si>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</si>
  <si>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</si>
  <si>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</si>
  <si>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</si>
  <si>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</si>
  <si>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</si>
  <si>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</si>
  <si>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</si>
  <si>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</si>
  <si>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</si>
  <si>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</si>
  <si>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</si>
  <si>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</si>
  <si>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</si>
  <si>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</si>
  <si>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</si>
  <si>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</si>
  <si>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</si>
  <si>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</si>
  <si>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</si>
  <si>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</si>
  <si>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</si>
  <si>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</si>
  <si>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</si>
  <si>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</si>
  <si>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</si>
  <si>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</si>
  <si>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</si>
  <si>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</si>
  <si>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</si>
  <si>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</si>
  <si>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</si>
  <si>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</si>
  <si>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</si>
  <si>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</si>
  <si>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</si>
  <si>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</si>
  <si>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</si>
  <si>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</si>
  <si>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</si>
  <si>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</si>
  <si>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</si>
  <si>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</si>
  <si>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</si>
  <si>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</si>
  <si>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</si>
  <si>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</si>
  <si>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</si>
  <si>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</si>
  <si>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</si>
  <si>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</si>
  <si>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</si>
  <si>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</si>
  <si>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</si>
  <si>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</si>
  <si>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</si>
  <si>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</si>
  <si>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</si>
  <si>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</si>
  <si>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</si>
  <si>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</si>
  <si>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</si>
  <si>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</si>
  <si>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</si>
  <si>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</si>
  <si>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</si>
  <si>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</si>
  <si>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</si>
  <si>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</si>
  <si>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</si>
  <si>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</si>
  <si>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</si>
  <si>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</si>
  <si>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</si>
  <si>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</si>
  <si>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</si>
  <si>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</si>
  <si>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</si>
  <si>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</si>
  <si>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</si>
  <si>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</si>
  <si>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</si>
  <si>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</si>
  <si>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</si>
  <si>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</si>
  <si>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</si>
  <si>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</si>
  <si>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</si>
  <si>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</si>
  <si>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</si>
  <si>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</si>
  <si>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</si>
  <si>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</si>
  <si>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</si>
  <si>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</si>
  <si>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</si>
  <si>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</si>
  <si>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</si>
  <si>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</si>
  <si>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</si>
  <si>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</si>
  <si>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</si>
  <si>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</si>
  <si>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</si>
  <si>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</si>
  <si>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</si>
  <si>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</si>
  <si>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</si>
  <si>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</si>
  <si>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</si>
  <si>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</si>
  <si>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</si>
  <si>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</si>
  <si>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</si>
  <si>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</si>
  <si>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</si>
  <si>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</si>
  <si>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</si>
  <si>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</si>
  <si>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</si>
  <si>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</si>
  <si>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51IS2023/09/14</t>
  </si>
  <si>
    <t>GOA_Beneficiary</t>
  </si>
  <si>
    <t>Meghalaya_Ben</t>
  </si>
  <si>
    <t>SIKKIM</t>
  </si>
  <si>
    <t>HP</t>
  </si>
  <si>
    <t>JPNIGRIE_JNSTPP</t>
  </si>
  <si>
    <t>JHABUA_IPP</t>
  </si>
  <si>
    <t>OPGPGPLU4TN</t>
  </si>
  <si>
    <t>KAMENG</t>
  </si>
  <si>
    <t>BCMLB001</t>
  </si>
  <si>
    <t>JSWEL</t>
  </si>
  <si>
    <t>RSRPL_BKN</t>
  </si>
  <si>
    <t>GBHHPL</t>
  </si>
  <si>
    <t>JPL</t>
  </si>
  <si>
    <t>PPGCL</t>
  </si>
  <si>
    <t>UTTARAKHAND</t>
  </si>
  <si>
    <t>ITCWIND</t>
  </si>
  <si>
    <t>IPCL_WB</t>
  </si>
  <si>
    <t>CHANJUII</t>
  </si>
  <si>
    <t>ASIL_UP</t>
  </si>
  <si>
    <t>SKS Raigarh</t>
  </si>
  <si>
    <t>SOLAPUR_SOLAR</t>
  </si>
  <si>
    <t>AMBASTL</t>
  </si>
  <si>
    <t>HIRIYUR_OSTROKANNADA</t>
  </si>
  <si>
    <t>JP BINA</t>
  </si>
  <si>
    <t>OPGPGUNIT1TN</t>
  </si>
  <si>
    <t>SUGEN_GUVNL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</si>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</sst>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148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148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148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148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148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148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148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148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149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149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149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149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149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149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149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149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147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147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147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147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145</v>
          </cell>
          <cell r="C64">
            <v>0</v>
          </cell>
          <cell r="D64">
            <v>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142</v>
          </cell>
          <cell r="C65">
            <v>0</v>
          </cell>
          <cell r="D65">
            <v>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142</v>
          </cell>
          <cell r="C66">
            <v>0</v>
          </cell>
          <cell r="D66">
            <v>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142</v>
          </cell>
          <cell r="C67">
            <v>0</v>
          </cell>
          <cell r="D67">
            <v>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142</v>
          </cell>
          <cell r="C68">
            <v>0</v>
          </cell>
          <cell r="D68">
            <v>0</v>
          </cell>
          <cell r="E68">
            <v>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142</v>
          </cell>
          <cell r="C69">
            <v>0</v>
          </cell>
          <cell r="D69">
            <v>0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142</v>
          </cell>
          <cell r="C70">
            <v>0</v>
          </cell>
          <cell r="D70">
            <v>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142</v>
          </cell>
          <cell r="C71">
            <v>0</v>
          </cell>
          <cell r="D71">
            <v>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142</v>
          </cell>
          <cell r="C72">
            <v>0</v>
          </cell>
          <cell r="D72">
            <v>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144</v>
          </cell>
          <cell r="C73">
            <v>0</v>
          </cell>
          <cell r="D73">
            <v>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144</v>
          </cell>
          <cell r="C74">
            <v>0</v>
          </cell>
          <cell r="D74">
            <v>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144</v>
          </cell>
          <cell r="C75">
            <v>0</v>
          </cell>
          <cell r="D75">
            <v>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144</v>
          </cell>
          <cell r="C76">
            <v>0</v>
          </cell>
          <cell r="D76">
            <v>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144</v>
          </cell>
          <cell r="C77">
            <v>0</v>
          </cell>
          <cell r="D77">
            <v>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144</v>
          </cell>
          <cell r="C78">
            <v>0</v>
          </cell>
          <cell r="D78">
            <v>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144</v>
          </cell>
          <cell r="C79">
            <v>0</v>
          </cell>
          <cell r="D79">
            <v>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144</v>
          </cell>
          <cell r="C80">
            <v>0</v>
          </cell>
          <cell r="D80">
            <v>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144</v>
          </cell>
          <cell r="C81">
            <v>0</v>
          </cell>
          <cell r="D81">
            <v>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144</v>
          </cell>
          <cell r="C82">
            <v>0</v>
          </cell>
          <cell r="D82">
            <v>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144</v>
          </cell>
          <cell r="C83">
            <v>0</v>
          </cell>
          <cell r="D83">
            <v>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144</v>
          </cell>
          <cell r="C84">
            <v>0</v>
          </cell>
          <cell r="D84">
            <v>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148</v>
          </cell>
          <cell r="C85">
            <v>0</v>
          </cell>
          <cell r="D85">
            <v>0</v>
          </cell>
          <cell r="E85">
            <v>0</v>
          </cell>
          <cell r="H85">
            <v>144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148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148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148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148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148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148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148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148</v>
          </cell>
          <cell r="C93">
            <v>0</v>
          </cell>
          <cell r="D93">
            <v>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148</v>
          </cell>
          <cell r="C94">
            <v>0</v>
          </cell>
          <cell r="D94">
            <v>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148</v>
          </cell>
          <cell r="C95">
            <v>0</v>
          </cell>
          <cell r="D95">
            <v>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148</v>
          </cell>
          <cell r="C96">
            <v>0</v>
          </cell>
          <cell r="D96">
            <v>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148</v>
          </cell>
          <cell r="C97">
            <v>0</v>
          </cell>
          <cell r="D97">
            <v>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148</v>
          </cell>
          <cell r="C98">
            <v>0</v>
          </cell>
          <cell r="D98">
            <v>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148</v>
          </cell>
          <cell r="C99">
            <v>0</v>
          </cell>
          <cell r="D99">
            <v>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148</v>
          </cell>
          <cell r="C100">
            <v>0</v>
          </cell>
          <cell r="D100">
            <v>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26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26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26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26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26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26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26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26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26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26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26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26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26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26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288.44299999999998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288.44299999999998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288.44299999999998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288.44299999999998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288.44299999999998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288.44299999999998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288.44299999999998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288.44299999999998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288.44299999999998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288.44299999999998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288.44299999999998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288.44299999999998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288.44299999999998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288.44299999999998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288.44299999999998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288.44299999999998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288.44299999999998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288.44299999999998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288.44299999999998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288.44299999999998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288.44299999999998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288.44299999999998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288.44299999999998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288.44299999999998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288.44299999999998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288.44299999999998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288.44299999999998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292.44299999999998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292.44299999999998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292.44299999999998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292.44299999999998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292.44299999999998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304.053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30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30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30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30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30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30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30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300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300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45183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237</v>
      </c>
    </row>
    <row r="9" spans="1:3">
      <c r="A9" s="46" t="s">
        <v>477</v>
      </c>
      <c r="B9" s="200">
        <v>45190.582708333335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45183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24.3</v>
      </c>
      <c r="C30" s="198">
        <v>24.3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10.13796</v>
      </c>
      <c r="J30" s="21">
        <f t="shared" si="6"/>
        <v>5.6691899999999995</v>
      </c>
      <c r="K30" s="21">
        <f t="shared" si="7"/>
        <v>7.3118699999999999</v>
      </c>
      <c r="L30" s="21">
        <f t="shared" si="8"/>
        <v>1.1809800000000001</v>
      </c>
      <c r="M30" s="159">
        <f t="shared" si="9"/>
        <v>24.3</v>
      </c>
      <c r="N30" s="22"/>
      <c r="P30" s="37">
        <f t="shared" si="1"/>
        <v>10.13796</v>
      </c>
      <c r="Q30" s="37">
        <f t="shared" si="2"/>
        <v>5.6691899999999995</v>
      </c>
      <c r="R30" s="37">
        <f t="shared" si="3"/>
        <v>7.3118699999999999</v>
      </c>
      <c r="S30" s="37">
        <f t="shared" si="4"/>
        <v>1.1809800000000001</v>
      </c>
      <c r="T30" s="37">
        <f t="shared" si="10"/>
        <v>24.3</v>
      </c>
    </row>
    <row r="31" spans="1:20">
      <c r="A31" s="8" t="s">
        <v>73</v>
      </c>
      <c r="B31" s="198">
        <v>24.3</v>
      </c>
      <c r="C31" s="198">
        <v>24.3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10.13796</v>
      </c>
      <c r="J31" s="21">
        <f t="shared" si="6"/>
        <v>5.6691899999999995</v>
      </c>
      <c r="K31" s="21">
        <f t="shared" si="7"/>
        <v>7.3118699999999999</v>
      </c>
      <c r="L31" s="21">
        <f t="shared" si="8"/>
        <v>1.1809800000000001</v>
      </c>
      <c r="M31" s="159">
        <f t="shared" si="9"/>
        <v>24.3</v>
      </c>
      <c r="N31" s="22"/>
      <c r="P31" s="37">
        <f t="shared" si="1"/>
        <v>10.13796</v>
      </c>
      <c r="Q31" s="37">
        <f t="shared" si="2"/>
        <v>5.6691899999999995</v>
      </c>
      <c r="R31" s="37">
        <f t="shared" si="3"/>
        <v>7.3118699999999999</v>
      </c>
      <c r="S31" s="37">
        <f t="shared" si="4"/>
        <v>1.1809800000000001</v>
      </c>
      <c r="T31" s="37">
        <f t="shared" si="10"/>
        <v>24.3</v>
      </c>
    </row>
    <row r="32" spans="1:20">
      <c r="A32" s="8" t="s">
        <v>74</v>
      </c>
      <c r="B32" s="198">
        <v>24.3</v>
      </c>
      <c r="C32" s="198">
        <v>24.3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10.13796</v>
      </c>
      <c r="J32" s="21">
        <f t="shared" si="6"/>
        <v>5.6691899999999995</v>
      </c>
      <c r="K32" s="21">
        <f t="shared" si="7"/>
        <v>7.3118699999999999</v>
      </c>
      <c r="L32" s="21">
        <f t="shared" si="8"/>
        <v>1.1809800000000001</v>
      </c>
      <c r="M32" s="159">
        <f t="shared" si="9"/>
        <v>24.3</v>
      </c>
      <c r="N32" s="22"/>
      <c r="P32" s="37">
        <f t="shared" si="1"/>
        <v>10.13796</v>
      </c>
      <c r="Q32" s="37">
        <f t="shared" si="2"/>
        <v>5.6691899999999995</v>
      </c>
      <c r="R32" s="37">
        <f t="shared" si="3"/>
        <v>7.3118699999999999</v>
      </c>
      <c r="S32" s="37">
        <f t="shared" si="4"/>
        <v>1.1809800000000001</v>
      </c>
      <c r="T32" s="37">
        <f t="shared" si="10"/>
        <v>24.3</v>
      </c>
    </row>
    <row r="33" spans="1:20">
      <c r="A33" s="8" t="s">
        <v>75</v>
      </c>
      <c r="B33" s="198">
        <v>24.3</v>
      </c>
      <c r="C33" s="198">
        <v>24.3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10.13796</v>
      </c>
      <c r="J33" s="21">
        <f t="shared" si="6"/>
        <v>5.6691899999999995</v>
      </c>
      <c r="K33" s="21">
        <f t="shared" si="7"/>
        <v>7.3118699999999999</v>
      </c>
      <c r="L33" s="21">
        <f t="shared" si="8"/>
        <v>1.1809800000000001</v>
      </c>
      <c r="M33" s="159">
        <f t="shared" si="9"/>
        <v>24.3</v>
      </c>
      <c r="N33" s="22"/>
      <c r="P33" s="37">
        <f t="shared" si="1"/>
        <v>10.13796</v>
      </c>
      <c r="Q33" s="37">
        <f t="shared" si="2"/>
        <v>5.6691899999999995</v>
      </c>
      <c r="R33" s="37">
        <f t="shared" si="3"/>
        <v>7.3118699999999999</v>
      </c>
      <c r="S33" s="37">
        <f t="shared" si="4"/>
        <v>1.1809800000000001</v>
      </c>
      <c r="T33" s="37">
        <f t="shared" si="10"/>
        <v>24.3</v>
      </c>
    </row>
    <row r="34" spans="1:20">
      <c r="A34" s="8" t="s">
        <v>76</v>
      </c>
      <c r="B34" s="198">
        <v>24.3</v>
      </c>
      <c r="C34" s="198">
        <v>24.3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10.13796</v>
      </c>
      <c r="J34" s="21">
        <f t="shared" si="6"/>
        <v>5.6691899999999995</v>
      </c>
      <c r="K34" s="21">
        <f t="shared" si="7"/>
        <v>7.3118699999999999</v>
      </c>
      <c r="L34" s="21">
        <f t="shared" si="8"/>
        <v>1.1809800000000001</v>
      </c>
      <c r="M34" s="159">
        <f t="shared" si="9"/>
        <v>24.3</v>
      </c>
      <c r="N34" s="22"/>
      <c r="P34" s="37">
        <f t="shared" si="1"/>
        <v>10.13796</v>
      </c>
      <c r="Q34" s="37">
        <f t="shared" si="2"/>
        <v>5.6691899999999995</v>
      </c>
      <c r="R34" s="37">
        <f t="shared" si="3"/>
        <v>7.3118699999999999</v>
      </c>
      <c r="S34" s="37">
        <f t="shared" si="4"/>
        <v>1.1809800000000001</v>
      </c>
      <c r="T34" s="37">
        <f t="shared" si="10"/>
        <v>24.3</v>
      </c>
    </row>
    <row r="35" spans="1:20">
      <c r="A35" s="8" t="s">
        <v>77</v>
      </c>
      <c r="B35" s="198">
        <v>24.3</v>
      </c>
      <c r="C35" s="198">
        <v>24.3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10.13796</v>
      </c>
      <c r="J35" s="21">
        <f t="shared" si="6"/>
        <v>5.6691899999999995</v>
      </c>
      <c r="K35" s="21">
        <f t="shared" si="7"/>
        <v>7.3118699999999999</v>
      </c>
      <c r="L35" s="21">
        <f t="shared" si="8"/>
        <v>1.1809800000000001</v>
      </c>
      <c r="M35" s="159">
        <f t="shared" si="9"/>
        <v>24.3</v>
      </c>
      <c r="N35" s="22"/>
      <c r="P35" s="37">
        <f t="shared" ref="P35:P66" si="12">I35</f>
        <v>10.13796</v>
      </c>
      <c r="Q35" s="37">
        <f t="shared" ref="Q35:Q66" si="13">J35</f>
        <v>5.6691899999999995</v>
      </c>
      <c r="R35" s="37">
        <f t="shared" ref="R35:R66" si="14">K35</f>
        <v>7.3118699999999999</v>
      </c>
      <c r="S35" s="37">
        <f t="shared" ref="S35:S66" si="15">L35</f>
        <v>1.1809800000000001</v>
      </c>
      <c r="T35" s="37">
        <f t="shared" si="10"/>
        <v>24.3</v>
      </c>
    </row>
    <row r="36" spans="1:20">
      <c r="A36" s="8" t="s">
        <v>78</v>
      </c>
      <c r="B36" s="198">
        <v>24.3</v>
      </c>
      <c r="C36" s="198">
        <v>24.3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10.13796</v>
      </c>
      <c r="J36" s="21">
        <f t="shared" si="6"/>
        <v>5.6691899999999995</v>
      </c>
      <c r="K36" s="21">
        <f t="shared" si="7"/>
        <v>7.3118699999999999</v>
      </c>
      <c r="L36" s="21">
        <f t="shared" si="8"/>
        <v>1.1809800000000001</v>
      </c>
      <c r="M36" s="159">
        <f t="shared" si="9"/>
        <v>24.3</v>
      </c>
      <c r="N36" s="22"/>
      <c r="P36" s="37">
        <f t="shared" si="12"/>
        <v>10.13796</v>
      </c>
      <c r="Q36" s="37">
        <f t="shared" si="13"/>
        <v>5.6691899999999995</v>
      </c>
      <c r="R36" s="37">
        <f t="shared" si="14"/>
        <v>7.3118699999999999</v>
      </c>
      <c r="S36" s="37">
        <f t="shared" si="15"/>
        <v>1.1809800000000001</v>
      </c>
      <c r="T36" s="37">
        <f t="shared" si="10"/>
        <v>24.3</v>
      </c>
    </row>
    <row r="37" spans="1:20">
      <c r="A37" s="8" t="s">
        <v>79</v>
      </c>
      <c r="B37" s="198">
        <v>24.3</v>
      </c>
      <c r="C37" s="198">
        <v>24.3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10.13796</v>
      </c>
      <c r="J37" s="21">
        <f t="shared" si="6"/>
        <v>5.6691899999999995</v>
      </c>
      <c r="K37" s="21">
        <f t="shared" si="7"/>
        <v>7.3118699999999999</v>
      </c>
      <c r="L37" s="21">
        <f t="shared" si="8"/>
        <v>1.1809800000000001</v>
      </c>
      <c r="M37" s="159">
        <f t="shared" si="9"/>
        <v>24.3</v>
      </c>
      <c r="N37" s="22"/>
      <c r="P37" s="37">
        <f t="shared" si="12"/>
        <v>10.13796</v>
      </c>
      <c r="Q37" s="37">
        <f t="shared" si="13"/>
        <v>5.6691899999999995</v>
      </c>
      <c r="R37" s="37">
        <f t="shared" si="14"/>
        <v>7.3118699999999999</v>
      </c>
      <c r="S37" s="37">
        <f t="shared" si="15"/>
        <v>1.1809800000000001</v>
      </c>
      <c r="T37" s="37">
        <f t="shared" si="10"/>
        <v>24.3</v>
      </c>
    </row>
    <row r="38" spans="1:20">
      <c r="A38" s="8" t="s">
        <v>80</v>
      </c>
      <c r="B38" s="198">
        <v>24.3</v>
      </c>
      <c r="C38" s="198">
        <v>24.3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10.13796</v>
      </c>
      <c r="J38" s="21">
        <f t="shared" si="6"/>
        <v>5.6691899999999995</v>
      </c>
      <c r="K38" s="21">
        <f t="shared" si="7"/>
        <v>7.3118699999999999</v>
      </c>
      <c r="L38" s="21">
        <f t="shared" si="8"/>
        <v>1.1809800000000001</v>
      </c>
      <c r="M38" s="159">
        <f t="shared" si="9"/>
        <v>24.3</v>
      </c>
      <c r="N38" s="22"/>
      <c r="P38" s="37">
        <f t="shared" si="12"/>
        <v>10.13796</v>
      </c>
      <c r="Q38" s="37">
        <f t="shared" si="13"/>
        <v>5.6691899999999995</v>
      </c>
      <c r="R38" s="37">
        <f t="shared" si="14"/>
        <v>7.3118699999999999</v>
      </c>
      <c r="S38" s="37">
        <f t="shared" si="15"/>
        <v>1.1809800000000001</v>
      </c>
      <c r="T38" s="37">
        <f t="shared" si="10"/>
        <v>24.3</v>
      </c>
    </row>
    <row r="39" spans="1:20">
      <c r="A39" s="8" t="s">
        <v>81</v>
      </c>
      <c r="B39" s="198">
        <v>24.3</v>
      </c>
      <c r="C39" s="198">
        <v>24.3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10.13796</v>
      </c>
      <c r="J39" s="21">
        <f t="shared" si="6"/>
        <v>5.6691899999999995</v>
      </c>
      <c r="K39" s="21">
        <f t="shared" si="7"/>
        <v>7.3118699999999999</v>
      </c>
      <c r="L39" s="21">
        <f t="shared" si="8"/>
        <v>1.1809800000000001</v>
      </c>
      <c r="M39" s="159">
        <f t="shared" si="9"/>
        <v>24.3</v>
      </c>
      <c r="N39" s="22"/>
      <c r="P39" s="37">
        <f t="shared" si="12"/>
        <v>10.13796</v>
      </c>
      <c r="Q39" s="37">
        <f t="shared" si="13"/>
        <v>5.6691899999999995</v>
      </c>
      <c r="R39" s="37">
        <f t="shared" si="14"/>
        <v>7.3118699999999999</v>
      </c>
      <c r="S39" s="37">
        <f t="shared" si="15"/>
        <v>1.1809800000000001</v>
      </c>
      <c r="T39" s="37">
        <f t="shared" si="10"/>
        <v>24.3</v>
      </c>
    </row>
    <row r="40" spans="1:20">
      <c r="A40" s="8" t="s">
        <v>82</v>
      </c>
      <c r="B40" s="198">
        <v>24.3</v>
      </c>
      <c r="C40" s="198">
        <v>24.3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10.13796</v>
      </c>
      <c r="J40" s="21">
        <f t="shared" si="6"/>
        <v>5.6691899999999995</v>
      </c>
      <c r="K40" s="21">
        <f t="shared" si="7"/>
        <v>7.3118699999999999</v>
      </c>
      <c r="L40" s="21">
        <f t="shared" si="8"/>
        <v>1.1809800000000001</v>
      </c>
      <c r="M40" s="159">
        <f t="shared" si="9"/>
        <v>24.3</v>
      </c>
      <c r="N40" s="22"/>
      <c r="P40" s="37">
        <f t="shared" si="12"/>
        <v>10.13796</v>
      </c>
      <c r="Q40" s="37">
        <f t="shared" si="13"/>
        <v>5.6691899999999995</v>
      </c>
      <c r="R40" s="37">
        <f t="shared" si="14"/>
        <v>7.3118699999999999</v>
      </c>
      <c r="S40" s="37">
        <f t="shared" si="15"/>
        <v>1.1809800000000001</v>
      </c>
      <c r="T40" s="37">
        <f t="shared" si="10"/>
        <v>24.3</v>
      </c>
    </row>
    <row r="41" spans="1:20">
      <c r="A41" s="8" t="s">
        <v>83</v>
      </c>
      <c r="B41" s="198">
        <v>24.3</v>
      </c>
      <c r="C41" s="198">
        <v>24.3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10.13796</v>
      </c>
      <c r="J41" s="21">
        <f t="shared" si="6"/>
        <v>5.6691899999999995</v>
      </c>
      <c r="K41" s="21">
        <f t="shared" si="7"/>
        <v>7.3118699999999999</v>
      </c>
      <c r="L41" s="21">
        <f t="shared" si="8"/>
        <v>1.1809800000000001</v>
      </c>
      <c r="M41" s="159">
        <f t="shared" si="9"/>
        <v>24.3</v>
      </c>
      <c r="N41" s="22"/>
      <c r="P41" s="37">
        <f t="shared" si="12"/>
        <v>10.13796</v>
      </c>
      <c r="Q41" s="37">
        <f t="shared" si="13"/>
        <v>5.6691899999999995</v>
      </c>
      <c r="R41" s="37">
        <f t="shared" si="14"/>
        <v>7.3118699999999999</v>
      </c>
      <c r="S41" s="37">
        <f t="shared" si="15"/>
        <v>1.1809800000000001</v>
      </c>
      <c r="T41" s="37">
        <f t="shared" si="10"/>
        <v>24.3</v>
      </c>
    </row>
    <row r="42" spans="1:20">
      <c r="A42" s="8" t="s">
        <v>84</v>
      </c>
      <c r="B42" s="198">
        <v>24.3</v>
      </c>
      <c r="C42" s="198">
        <v>24.3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10.13796</v>
      </c>
      <c r="J42" s="21">
        <f t="shared" si="6"/>
        <v>5.6691899999999995</v>
      </c>
      <c r="K42" s="21">
        <f t="shared" si="7"/>
        <v>7.3118699999999999</v>
      </c>
      <c r="L42" s="21">
        <f t="shared" si="8"/>
        <v>1.1809800000000001</v>
      </c>
      <c r="M42" s="159">
        <f t="shared" si="9"/>
        <v>24.3</v>
      </c>
      <c r="N42" s="22"/>
      <c r="P42" s="37">
        <f t="shared" si="12"/>
        <v>10.13796</v>
      </c>
      <c r="Q42" s="37">
        <f t="shared" si="13"/>
        <v>5.6691899999999995</v>
      </c>
      <c r="R42" s="37">
        <f t="shared" si="14"/>
        <v>7.3118699999999999</v>
      </c>
      <c r="S42" s="37">
        <f t="shared" si="15"/>
        <v>1.1809800000000001</v>
      </c>
      <c r="T42" s="37">
        <f t="shared" si="10"/>
        <v>24.3</v>
      </c>
    </row>
    <row r="43" spans="1:20">
      <c r="A43" s="8" t="s">
        <v>85</v>
      </c>
      <c r="B43" s="198">
        <v>24.3</v>
      </c>
      <c r="C43" s="198">
        <v>24.3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10.13796</v>
      </c>
      <c r="J43" s="21">
        <f t="shared" si="6"/>
        <v>5.6691899999999995</v>
      </c>
      <c r="K43" s="21">
        <f t="shared" si="7"/>
        <v>7.3118699999999999</v>
      </c>
      <c r="L43" s="21">
        <f t="shared" si="8"/>
        <v>1.1809800000000001</v>
      </c>
      <c r="M43" s="159">
        <f t="shared" si="9"/>
        <v>24.3</v>
      </c>
      <c r="N43" s="22"/>
      <c r="P43" s="37">
        <f t="shared" si="12"/>
        <v>10.13796</v>
      </c>
      <c r="Q43" s="37">
        <f t="shared" si="13"/>
        <v>5.6691899999999995</v>
      </c>
      <c r="R43" s="37">
        <f t="shared" si="14"/>
        <v>7.3118699999999999</v>
      </c>
      <c r="S43" s="37">
        <f t="shared" si="15"/>
        <v>1.1809800000000001</v>
      </c>
      <c r="T43" s="37">
        <f t="shared" si="10"/>
        <v>24.3</v>
      </c>
    </row>
    <row r="44" spans="1:20">
      <c r="A44" s="8" t="s">
        <v>86</v>
      </c>
      <c r="B44" s="198">
        <v>24.3</v>
      </c>
      <c r="C44" s="198">
        <v>24.3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10.13796</v>
      </c>
      <c r="J44" s="21">
        <f t="shared" si="6"/>
        <v>5.6691899999999995</v>
      </c>
      <c r="K44" s="21">
        <f t="shared" si="7"/>
        <v>7.3118699999999999</v>
      </c>
      <c r="L44" s="21">
        <f t="shared" si="8"/>
        <v>1.1809800000000001</v>
      </c>
      <c r="M44" s="159">
        <f t="shared" si="9"/>
        <v>24.3</v>
      </c>
      <c r="N44" s="22"/>
      <c r="P44" s="37">
        <f t="shared" si="12"/>
        <v>10.13796</v>
      </c>
      <c r="Q44" s="37">
        <f t="shared" si="13"/>
        <v>5.6691899999999995</v>
      </c>
      <c r="R44" s="37">
        <f t="shared" si="14"/>
        <v>7.3118699999999999</v>
      </c>
      <c r="S44" s="37">
        <f t="shared" si="15"/>
        <v>1.1809800000000001</v>
      </c>
      <c r="T44" s="37">
        <f t="shared" si="10"/>
        <v>24.3</v>
      </c>
    </row>
    <row r="45" spans="1:20">
      <c r="A45" s="8" t="s">
        <v>87</v>
      </c>
      <c r="B45" s="198">
        <v>24.3</v>
      </c>
      <c r="C45" s="198">
        <v>24.3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10.13796</v>
      </c>
      <c r="J45" s="21">
        <f t="shared" si="6"/>
        <v>5.6691899999999995</v>
      </c>
      <c r="K45" s="21">
        <f t="shared" si="7"/>
        <v>7.3118699999999999</v>
      </c>
      <c r="L45" s="21">
        <f t="shared" si="8"/>
        <v>1.1809800000000001</v>
      </c>
      <c r="M45" s="159">
        <f t="shared" si="9"/>
        <v>24.3</v>
      </c>
      <c r="N45" s="22"/>
      <c r="P45" s="37">
        <f t="shared" si="12"/>
        <v>10.13796</v>
      </c>
      <c r="Q45" s="37">
        <f t="shared" si="13"/>
        <v>5.6691899999999995</v>
      </c>
      <c r="R45" s="37">
        <f t="shared" si="14"/>
        <v>7.3118699999999999</v>
      </c>
      <c r="S45" s="37">
        <f t="shared" si="15"/>
        <v>1.1809800000000001</v>
      </c>
      <c r="T45" s="37">
        <f t="shared" si="10"/>
        <v>24.3</v>
      </c>
    </row>
    <row r="46" spans="1:20">
      <c r="A46" s="8" t="s">
        <v>88</v>
      </c>
      <c r="B46" s="198">
        <v>24.3</v>
      </c>
      <c r="C46" s="198">
        <v>24.3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10.13796</v>
      </c>
      <c r="J46" s="21">
        <f t="shared" si="6"/>
        <v>5.6691899999999995</v>
      </c>
      <c r="K46" s="21">
        <f t="shared" si="7"/>
        <v>7.3118699999999999</v>
      </c>
      <c r="L46" s="21">
        <f t="shared" si="8"/>
        <v>1.1809800000000001</v>
      </c>
      <c r="M46" s="159">
        <f t="shared" si="9"/>
        <v>24.3</v>
      </c>
      <c r="N46" s="22"/>
      <c r="P46" s="37">
        <f t="shared" si="12"/>
        <v>10.13796</v>
      </c>
      <c r="Q46" s="37">
        <f t="shared" si="13"/>
        <v>5.6691899999999995</v>
      </c>
      <c r="R46" s="37">
        <f t="shared" si="14"/>
        <v>7.3118699999999999</v>
      </c>
      <c r="S46" s="37">
        <f t="shared" si="15"/>
        <v>1.1809800000000001</v>
      </c>
      <c r="T46" s="37">
        <f t="shared" si="10"/>
        <v>24.3</v>
      </c>
    </row>
    <row r="47" spans="1:20">
      <c r="A47" s="8" t="s">
        <v>89</v>
      </c>
      <c r="B47" s="198">
        <v>24.3</v>
      </c>
      <c r="C47" s="198">
        <v>24.3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10.13796</v>
      </c>
      <c r="J47" s="21">
        <f t="shared" si="6"/>
        <v>5.6691899999999995</v>
      </c>
      <c r="K47" s="21">
        <f t="shared" si="7"/>
        <v>7.3118699999999999</v>
      </c>
      <c r="L47" s="21">
        <f t="shared" si="8"/>
        <v>1.1809800000000001</v>
      </c>
      <c r="M47" s="159">
        <f t="shared" si="9"/>
        <v>24.3</v>
      </c>
      <c r="N47" s="22"/>
      <c r="P47" s="37">
        <f t="shared" si="12"/>
        <v>10.13796</v>
      </c>
      <c r="Q47" s="37">
        <f t="shared" si="13"/>
        <v>5.6691899999999995</v>
      </c>
      <c r="R47" s="37">
        <f t="shared" si="14"/>
        <v>7.3118699999999999</v>
      </c>
      <c r="S47" s="37">
        <f t="shared" si="15"/>
        <v>1.1809800000000001</v>
      </c>
      <c r="T47" s="37">
        <f t="shared" si="10"/>
        <v>24.3</v>
      </c>
    </row>
    <row r="48" spans="1:20">
      <c r="A48" s="8" t="s">
        <v>90</v>
      </c>
      <c r="B48" s="198">
        <v>24.3</v>
      </c>
      <c r="C48" s="198">
        <v>24.3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10.13796</v>
      </c>
      <c r="J48" s="21">
        <f t="shared" si="6"/>
        <v>5.6691899999999995</v>
      </c>
      <c r="K48" s="21">
        <f t="shared" si="7"/>
        <v>7.3118699999999999</v>
      </c>
      <c r="L48" s="21">
        <f t="shared" si="8"/>
        <v>1.1809800000000001</v>
      </c>
      <c r="M48" s="159">
        <f t="shared" si="9"/>
        <v>24.3</v>
      </c>
      <c r="N48" s="22"/>
      <c r="P48" s="37">
        <f t="shared" si="12"/>
        <v>10.13796</v>
      </c>
      <c r="Q48" s="37">
        <f t="shared" si="13"/>
        <v>5.6691899999999995</v>
      </c>
      <c r="R48" s="37">
        <f t="shared" si="14"/>
        <v>7.3118699999999999</v>
      </c>
      <c r="S48" s="37">
        <f t="shared" si="15"/>
        <v>1.1809800000000001</v>
      </c>
      <c r="T48" s="37">
        <f t="shared" si="10"/>
        <v>24.3</v>
      </c>
    </row>
    <row r="49" spans="1:20">
      <c r="A49" s="8" t="s">
        <v>91</v>
      </c>
      <c r="B49" s="198">
        <v>24.3</v>
      </c>
      <c r="C49" s="198">
        <v>24.3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10.13796</v>
      </c>
      <c r="J49" s="21">
        <f t="shared" si="6"/>
        <v>5.6691899999999995</v>
      </c>
      <c r="K49" s="21">
        <f t="shared" si="7"/>
        <v>7.3118699999999999</v>
      </c>
      <c r="L49" s="21">
        <f t="shared" si="8"/>
        <v>1.1809800000000001</v>
      </c>
      <c r="M49" s="159">
        <f t="shared" si="9"/>
        <v>24.3</v>
      </c>
      <c r="N49" s="22"/>
      <c r="P49" s="37">
        <f t="shared" si="12"/>
        <v>10.13796</v>
      </c>
      <c r="Q49" s="37">
        <f t="shared" si="13"/>
        <v>5.6691899999999995</v>
      </c>
      <c r="R49" s="37">
        <f t="shared" si="14"/>
        <v>7.3118699999999999</v>
      </c>
      <c r="S49" s="37">
        <f t="shared" si="15"/>
        <v>1.1809800000000001</v>
      </c>
      <c r="T49" s="37">
        <f t="shared" si="10"/>
        <v>24.3</v>
      </c>
    </row>
    <row r="50" spans="1:20">
      <c r="A50" s="8" t="s">
        <v>92</v>
      </c>
      <c r="B50" s="198">
        <v>24.3</v>
      </c>
      <c r="C50" s="198">
        <v>24.3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10.13796</v>
      </c>
      <c r="J50" s="21">
        <f t="shared" si="6"/>
        <v>5.6691899999999995</v>
      </c>
      <c r="K50" s="21">
        <f t="shared" si="7"/>
        <v>7.3118699999999999</v>
      </c>
      <c r="L50" s="21">
        <f t="shared" si="8"/>
        <v>1.1809800000000001</v>
      </c>
      <c r="M50" s="159">
        <f t="shared" si="9"/>
        <v>24.3</v>
      </c>
      <c r="N50" s="22"/>
      <c r="P50" s="37">
        <f t="shared" si="12"/>
        <v>10.13796</v>
      </c>
      <c r="Q50" s="37">
        <f t="shared" si="13"/>
        <v>5.6691899999999995</v>
      </c>
      <c r="R50" s="37">
        <f t="shared" si="14"/>
        <v>7.3118699999999999</v>
      </c>
      <c r="S50" s="37">
        <f t="shared" si="15"/>
        <v>1.1809800000000001</v>
      </c>
      <c r="T50" s="37">
        <f t="shared" si="10"/>
        <v>24.3</v>
      </c>
    </row>
    <row r="51" spans="1:20">
      <c r="A51" s="8" t="s">
        <v>93</v>
      </c>
      <c r="B51" s="198">
        <v>24.3</v>
      </c>
      <c r="C51" s="198">
        <v>24.3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10.13796</v>
      </c>
      <c r="J51" s="21">
        <f t="shared" si="6"/>
        <v>5.6691899999999995</v>
      </c>
      <c r="K51" s="21">
        <f t="shared" si="7"/>
        <v>7.3118699999999999</v>
      </c>
      <c r="L51" s="21">
        <f t="shared" si="8"/>
        <v>1.1809800000000001</v>
      </c>
      <c r="M51" s="159">
        <f t="shared" si="9"/>
        <v>24.3</v>
      </c>
      <c r="N51" s="22"/>
      <c r="P51" s="37">
        <f t="shared" si="12"/>
        <v>10.13796</v>
      </c>
      <c r="Q51" s="37">
        <f t="shared" si="13"/>
        <v>5.6691899999999995</v>
      </c>
      <c r="R51" s="37">
        <f t="shared" si="14"/>
        <v>7.3118699999999999</v>
      </c>
      <c r="S51" s="37">
        <f t="shared" si="15"/>
        <v>1.1809800000000001</v>
      </c>
      <c r="T51" s="37">
        <f t="shared" si="10"/>
        <v>24.3</v>
      </c>
    </row>
    <row r="52" spans="1:20">
      <c r="A52" s="8" t="s">
        <v>94</v>
      </c>
      <c r="B52" s="198">
        <v>24.3</v>
      </c>
      <c r="C52" s="198">
        <v>24.3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10.13796</v>
      </c>
      <c r="J52" s="21">
        <f t="shared" si="6"/>
        <v>5.6691899999999995</v>
      </c>
      <c r="K52" s="21">
        <f t="shared" si="7"/>
        <v>7.3118699999999999</v>
      </c>
      <c r="L52" s="21">
        <f t="shared" si="8"/>
        <v>1.1809800000000001</v>
      </c>
      <c r="M52" s="159">
        <f t="shared" si="9"/>
        <v>24.3</v>
      </c>
      <c r="N52" s="22"/>
      <c r="P52" s="37">
        <f t="shared" si="12"/>
        <v>10.13796</v>
      </c>
      <c r="Q52" s="37">
        <f t="shared" si="13"/>
        <v>5.6691899999999995</v>
      </c>
      <c r="R52" s="37">
        <f t="shared" si="14"/>
        <v>7.3118699999999999</v>
      </c>
      <c r="S52" s="37">
        <f t="shared" si="15"/>
        <v>1.1809800000000001</v>
      </c>
      <c r="T52" s="37">
        <f t="shared" si="10"/>
        <v>24.3</v>
      </c>
    </row>
    <row r="53" spans="1:20">
      <c r="A53" s="8" t="s">
        <v>95</v>
      </c>
      <c r="B53" s="198">
        <v>24.3</v>
      </c>
      <c r="C53" s="198">
        <v>24.3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10.13796</v>
      </c>
      <c r="J53" s="21">
        <f t="shared" si="6"/>
        <v>5.6691899999999995</v>
      </c>
      <c r="K53" s="21">
        <f t="shared" si="7"/>
        <v>7.3118699999999999</v>
      </c>
      <c r="L53" s="21">
        <f t="shared" si="8"/>
        <v>1.1809800000000001</v>
      </c>
      <c r="M53" s="159">
        <f t="shared" si="9"/>
        <v>24.3</v>
      </c>
      <c r="N53" s="22"/>
      <c r="P53" s="37">
        <f t="shared" si="12"/>
        <v>10.13796</v>
      </c>
      <c r="Q53" s="37">
        <f t="shared" si="13"/>
        <v>5.6691899999999995</v>
      </c>
      <c r="R53" s="37">
        <f t="shared" si="14"/>
        <v>7.3118699999999999</v>
      </c>
      <c r="S53" s="37">
        <f t="shared" si="15"/>
        <v>1.1809800000000001</v>
      </c>
      <c r="T53" s="37">
        <f t="shared" si="10"/>
        <v>24.3</v>
      </c>
    </row>
    <row r="54" spans="1:20">
      <c r="A54" s="8" t="s">
        <v>96</v>
      </c>
      <c r="B54" s="198">
        <v>24.3</v>
      </c>
      <c r="C54" s="198">
        <v>24.3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10.13796</v>
      </c>
      <c r="J54" s="21">
        <f t="shared" si="6"/>
        <v>5.6691899999999995</v>
      </c>
      <c r="K54" s="21">
        <f t="shared" si="7"/>
        <v>7.3118699999999999</v>
      </c>
      <c r="L54" s="21">
        <f t="shared" si="8"/>
        <v>1.1809800000000001</v>
      </c>
      <c r="M54" s="159">
        <f t="shared" si="9"/>
        <v>24.3</v>
      </c>
      <c r="N54" s="22"/>
      <c r="P54" s="37">
        <f t="shared" si="12"/>
        <v>10.13796</v>
      </c>
      <c r="Q54" s="37">
        <f t="shared" si="13"/>
        <v>5.6691899999999995</v>
      </c>
      <c r="R54" s="37">
        <f t="shared" si="14"/>
        <v>7.3118699999999999</v>
      </c>
      <c r="S54" s="37">
        <f t="shared" si="15"/>
        <v>1.1809800000000001</v>
      </c>
      <c r="T54" s="37">
        <f t="shared" si="10"/>
        <v>24.3</v>
      </c>
    </row>
    <row r="55" spans="1:20">
      <c r="A55" s="8" t="s">
        <v>97</v>
      </c>
      <c r="B55" s="198">
        <v>24.3</v>
      </c>
      <c r="C55" s="198">
        <v>24.3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10.13796</v>
      </c>
      <c r="J55" s="21">
        <f t="shared" si="6"/>
        <v>5.6691899999999995</v>
      </c>
      <c r="K55" s="21">
        <f t="shared" si="7"/>
        <v>7.3118699999999999</v>
      </c>
      <c r="L55" s="21">
        <f t="shared" si="8"/>
        <v>1.1809800000000001</v>
      </c>
      <c r="M55" s="159">
        <f t="shared" si="9"/>
        <v>24.3</v>
      </c>
      <c r="N55" s="22"/>
      <c r="P55" s="37">
        <f t="shared" si="12"/>
        <v>10.13796</v>
      </c>
      <c r="Q55" s="37">
        <f t="shared" si="13"/>
        <v>5.6691899999999995</v>
      </c>
      <c r="R55" s="37">
        <f t="shared" si="14"/>
        <v>7.3118699999999999</v>
      </c>
      <c r="S55" s="37">
        <f t="shared" si="15"/>
        <v>1.1809800000000001</v>
      </c>
      <c r="T55" s="37">
        <f t="shared" si="10"/>
        <v>24.3</v>
      </c>
    </row>
    <row r="56" spans="1:20">
      <c r="A56" s="8" t="s">
        <v>98</v>
      </c>
      <c r="B56" s="198">
        <v>24.3</v>
      </c>
      <c r="C56" s="198">
        <v>24.3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10.13796</v>
      </c>
      <c r="J56" s="21">
        <f t="shared" si="6"/>
        <v>5.6691899999999995</v>
      </c>
      <c r="K56" s="21">
        <f t="shared" si="7"/>
        <v>7.3118699999999999</v>
      </c>
      <c r="L56" s="21">
        <f t="shared" si="8"/>
        <v>1.1809800000000001</v>
      </c>
      <c r="M56" s="159">
        <f t="shared" si="9"/>
        <v>24.3</v>
      </c>
      <c r="N56" s="22"/>
      <c r="P56" s="37">
        <f t="shared" si="12"/>
        <v>10.13796</v>
      </c>
      <c r="Q56" s="37">
        <f t="shared" si="13"/>
        <v>5.6691899999999995</v>
      </c>
      <c r="R56" s="37">
        <f t="shared" si="14"/>
        <v>7.3118699999999999</v>
      </c>
      <c r="S56" s="37">
        <f t="shared" si="15"/>
        <v>1.1809800000000001</v>
      </c>
      <c r="T56" s="37">
        <f t="shared" si="10"/>
        <v>24.3</v>
      </c>
    </row>
    <row r="57" spans="1:20">
      <c r="A57" s="8" t="s">
        <v>99</v>
      </c>
      <c r="B57" s="198">
        <v>24.3</v>
      </c>
      <c r="C57" s="198">
        <v>24.3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10.13796</v>
      </c>
      <c r="J57" s="21">
        <f t="shared" si="6"/>
        <v>5.6691899999999995</v>
      </c>
      <c r="K57" s="21">
        <f t="shared" si="7"/>
        <v>7.3118699999999999</v>
      </c>
      <c r="L57" s="21">
        <f t="shared" si="8"/>
        <v>1.1809800000000001</v>
      </c>
      <c r="M57" s="159">
        <f t="shared" si="9"/>
        <v>24.3</v>
      </c>
      <c r="N57" s="22"/>
      <c r="P57" s="37">
        <f t="shared" si="12"/>
        <v>10.13796</v>
      </c>
      <c r="Q57" s="37">
        <f t="shared" si="13"/>
        <v>5.6691899999999995</v>
      </c>
      <c r="R57" s="37">
        <f t="shared" si="14"/>
        <v>7.3118699999999999</v>
      </c>
      <c r="S57" s="37">
        <f t="shared" si="15"/>
        <v>1.1809800000000001</v>
      </c>
      <c r="T57" s="37">
        <f t="shared" si="10"/>
        <v>24.3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175</v>
      </c>
      <c r="B99" s="20">
        <f t="shared" ref="B99:H99" si="27">SUM(B3:B98)/4000</f>
        <v>0.58117499999999989</v>
      </c>
      <c r="C99" s="20">
        <f t="shared" si="27"/>
        <v>0.58117499999999989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0.24246621000000035</v>
      </c>
      <c r="J99" s="160">
        <f t="shared" ref="J99:L99" si="28">SUM(J3:J98)/4000</f>
        <v>0.13558812750000002</v>
      </c>
      <c r="K99" s="160">
        <f t="shared" si="28"/>
        <v>0.17487555749999997</v>
      </c>
      <c r="L99" s="160">
        <f t="shared" si="28"/>
        <v>2.8245105000000041E-2</v>
      </c>
      <c r="M99" s="161">
        <f>SUM(M3:M98)/4000</f>
        <v>0.58117499999999989</v>
      </c>
      <c r="N99" s="23"/>
      <c r="P99" s="37">
        <f>SUM(P3:P98)/4000</f>
        <v>0.24246621000000035</v>
      </c>
      <c r="Q99" s="37">
        <f t="shared" ref="Q99:S99" si="29">SUM(Q3:Q98)/4000</f>
        <v>0.13558812750000002</v>
      </c>
      <c r="R99" s="37">
        <f t="shared" si="29"/>
        <v>0.17487555749999997</v>
      </c>
      <c r="S99" s="37">
        <f t="shared" si="29"/>
        <v>2.8245105000000041E-2</v>
      </c>
      <c r="T99" s="37">
        <f t="shared" si="26"/>
        <v>0.58117500000000033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-40</v>
      </c>
      <c r="P3" s="53">
        <v>0</v>
      </c>
      <c r="Q3" s="53">
        <v>-20</v>
      </c>
      <c r="R3" s="53">
        <v>0</v>
      </c>
      <c r="S3" s="72">
        <v>0</v>
      </c>
      <c r="U3" s="73">
        <v>0</v>
      </c>
      <c r="V3" s="74">
        <v>-60</v>
      </c>
      <c r="W3">
        <v>0</v>
      </c>
      <c r="X3">
        <v>-40</v>
      </c>
      <c r="Y3">
        <v>-20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-90</v>
      </c>
      <c r="P4" s="46">
        <v>0</v>
      </c>
      <c r="Q4" s="46">
        <v>-20</v>
      </c>
      <c r="R4" s="46">
        <v>0</v>
      </c>
      <c r="S4" s="74">
        <v>0</v>
      </c>
      <c r="U4" s="73">
        <v>0</v>
      </c>
      <c r="V4" s="74">
        <v>-110</v>
      </c>
      <c r="W4">
        <v>0</v>
      </c>
      <c r="X4">
        <v>-90</v>
      </c>
      <c r="Y4">
        <v>-20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-85</v>
      </c>
      <c r="P5" s="46">
        <v>0</v>
      </c>
      <c r="Q5" s="46">
        <v>-20</v>
      </c>
      <c r="R5" s="46">
        <v>0</v>
      </c>
      <c r="S5" s="74">
        <v>0</v>
      </c>
      <c r="U5" s="73">
        <v>0</v>
      </c>
      <c r="V5" s="74">
        <v>-105</v>
      </c>
      <c r="W5">
        <v>0</v>
      </c>
      <c r="X5">
        <v>-85</v>
      </c>
      <c r="Y5">
        <v>-20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-135</v>
      </c>
      <c r="P6" s="46">
        <v>0</v>
      </c>
      <c r="Q6" s="46">
        <v>-20</v>
      </c>
      <c r="R6" s="46">
        <v>0</v>
      </c>
      <c r="S6" s="74">
        <v>0</v>
      </c>
      <c r="U6" s="73">
        <v>0</v>
      </c>
      <c r="V6" s="74">
        <v>-155</v>
      </c>
      <c r="W6">
        <v>0</v>
      </c>
      <c r="X6">
        <v>-135</v>
      </c>
      <c r="Y6">
        <v>-20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-170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-170</v>
      </c>
      <c r="W7">
        <v>0</v>
      </c>
      <c r="X7">
        <v>-170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-220</v>
      </c>
      <c r="P8" s="46">
        <v>-5</v>
      </c>
      <c r="Q8" s="46">
        <v>0</v>
      </c>
      <c r="R8" s="46">
        <v>0</v>
      </c>
      <c r="S8" s="74">
        <v>0</v>
      </c>
      <c r="U8" s="73">
        <v>0</v>
      </c>
      <c r="V8" s="74">
        <v>-225</v>
      </c>
      <c r="W8">
        <v>0</v>
      </c>
      <c r="X8">
        <v>-220</v>
      </c>
      <c r="Y8">
        <v>0</v>
      </c>
      <c r="Z8">
        <v>0</v>
      </c>
      <c r="AA8">
        <v>-5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-235</v>
      </c>
      <c r="P9" s="46">
        <v>-18</v>
      </c>
      <c r="Q9" s="46">
        <v>0</v>
      </c>
      <c r="R9" s="46">
        <v>0</v>
      </c>
      <c r="S9" s="74">
        <v>0</v>
      </c>
      <c r="U9" s="73">
        <v>0</v>
      </c>
      <c r="V9" s="74">
        <v>-253</v>
      </c>
      <c r="W9">
        <v>0</v>
      </c>
      <c r="X9">
        <v>-235</v>
      </c>
      <c r="Y9">
        <v>0</v>
      </c>
      <c r="Z9">
        <v>0</v>
      </c>
      <c r="AA9">
        <v>-18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-255</v>
      </c>
      <c r="P10" s="46">
        <v>-39</v>
      </c>
      <c r="Q10" s="46">
        <v>0</v>
      </c>
      <c r="R10" s="46">
        <v>0</v>
      </c>
      <c r="S10" s="74">
        <v>0</v>
      </c>
      <c r="U10" s="73">
        <v>0</v>
      </c>
      <c r="V10" s="74">
        <v>-294</v>
      </c>
      <c r="W10">
        <v>0</v>
      </c>
      <c r="X10">
        <v>-255</v>
      </c>
      <c r="Y10">
        <v>0</v>
      </c>
      <c r="Z10">
        <v>0</v>
      </c>
      <c r="AA10">
        <v>-39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-270</v>
      </c>
      <c r="P11" s="46">
        <v>-58</v>
      </c>
      <c r="Q11" s="46">
        <v>0</v>
      </c>
      <c r="R11" s="46">
        <v>0</v>
      </c>
      <c r="S11" s="74">
        <v>0</v>
      </c>
      <c r="U11" s="73">
        <v>0</v>
      </c>
      <c r="V11" s="74">
        <v>-328</v>
      </c>
      <c r="W11">
        <v>0</v>
      </c>
      <c r="X11">
        <v>-270</v>
      </c>
      <c r="Y11">
        <v>0</v>
      </c>
      <c r="Z11">
        <v>0</v>
      </c>
      <c r="AA11">
        <v>-58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-289.99</v>
      </c>
      <c r="P12" s="46">
        <v>-52</v>
      </c>
      <c r="Q12" s="46">
        <v>0</v>
      </c>
      <c r="R12" s="46">
        <v>0</v>
      </c>
      <c r="S12" s="74">
        <v>0</v>
      </c>
      <c r="U12" s="73">
        <v>0</v>
      </c>
      <c r="V12" s="74">
        <v>-341.99</v>
      </c>
      <c r="W12">
        <v>0</v>
      </c>
      <c r="X12">
        <v>-289.99</v>
      </c>
      <c r="Y12">
        <v>0</v>
      </c>
      <c r="Z12">
        <v>0</v>
      </c>
      <c r="AA12">
        <v>-52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-299.99</v>
      </c>
      <c r="P13" s="46">
        <v>-59</v>
      </c>
      <c r="Q13" s="46">
        <v>0</v>
      </c>
      <c r="R13" s="46">
        <v>0</v>
      </c>
      <c r="S13" s="74">
        <v>0</v>
      </c>
      <c r="U13" s="73">
        <v>0</v>
      </c>
      <c r="V13" s="74">
        <v>-358.99</v>
      </c>
      <c r="W13">
        <v>0</v>
      </c>
      <c r="X13">
        <v>-299.99</v>
      </c>
      <c r="Y13">
        <v>0</v>
      </c>
      <c r="Z13">
        <v>0</v>
      </c>
      <c r="AA13">
        <v>-59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-295</v>
      </c>
      <c r="P14" s="46">
        <v>-74</v>
      </c>
      <c r="Q14" s="46">
        <v>0</v>
      </c>
      <c r="R14" s="46">
        <v>0</v>
      </c>
      <c r="S14" s="74">
        <v>0</v>
      </c>
      <c r="U14" s="73">
        <v>0</v>
      </c>
      <c r="V14" s="74">
        <v>-369</v>
      </c>
      <c r="W14">
        <v>0</v>
      </c>
      <c r="X14">
        <v>-295</v>
      </c>
      <c r="Y14">
        <v>0</v>
      </c>
      <c r="Z14">
        <v>0</v>
      </c>
      <c r="AA14">
        <v>-74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-245</v>
      </c>
      <c r="P15" s="46">
        <v>-105</v>
      </c>
      <c r="Q15" s="46">
        <v>0</v>
      </c>
      <c r="R15" s="46">
        <v>0</v>
      </c>
      <c r="S15" s="74">
        <v>0</v>
      </c>
      <c r="U15" s="73">
        <v>0</v>
      </c>
      <c r="V15" s="74">
        <v>-350</v>
      </c>
      <c r="W15">
        <v>0</v>
      </c>
      <c r="X15">
        <v>-245</v>
      </c>
      <c r="Y15">
        <v>0</v>
      </c>
      <c r="Z15">
        <v>0</v>
      </c>
      <c r="AA15">
        <v>-105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-255</v>
      </c>
      <c r="P16" s="46">
        <v>-125</v>
      </c>
      <c r="Q16" s="46">
        <v>0</v>
      </c>
      <c r="R16" s="46">
        <v>0</v>
      </c>
      <c r="S16" s="74">
        <v>0</v>
      </c>
      <c r="U16" s="73">
        <v>0</v>
      </c>
      <c r="V16" s="74">
        <v>-380</v>
      </c>
      <c r="W16">
        <v>0</v>
      </c>
      <c r="X16">
        <v>-255</v>
      </c>
      <c r="Y16">
        <v>0</v>
      </c>
      <c r="Z16">
        <v>0</v>
      </c>
      <c r="AA16">
        <v>-125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-260</v>
      </c>
      <c r="P17" s="46">
        <v>-127</v>
      </c>
      <c r="Q17" s="46">
        <v>0</v>
      </c>
      <c r="R17" s="46">
        <v>0</v>
      </c>
      <c r="S17" s="74">
        <v>0</v>
      </c>
      <c r="U17" s="73">
        <v>0</v>
      </c>
      <c r="V17" s="74">
        <v>-387</v>
      </c>
      <c r="W17">
        <v>0</v>
      </c>
      <c r="X17">
        <v>-260</v>
      </c>
      <c r="Y17">
        <v>0</v>
      </c>
      <c r="Z17">
        <v>0</v>
      </c>
      <c r="AA17">
        <v>-127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-270</v>
      </c>
      <c r="P18" s="46">
        <v>-145</v>
      </c>
      <c r="Q18" s="46">
        <v>0</v>
      </c>
      <c r="R18" s="46">
        <v>0</v>
      </c>
      <c r="S18" s="74">
        <v>0</v>
      </c>
      <c r="U18" s="73">
        <v>0</v>
      </c>
      <c r="V18" s="74">
        <v>-415</v>
      </c>
      <c r="W18">
        <v>0</v>
      </c>
      <c r="X18">
        <v>-270</v>
      </c>
      <c r="Y18">
        <v>0</v>
      </c>
      <c r="Z18">
        <v>0</v>
      </c>
      <c r="AA18">
        <v>-145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-290</v>
      </c>
      <c r="P19" s="46">
        <v>-158</v>
      </c>
      <c r="Q19" s="46">
        <v>0</v>
      </c>
      <c r="R19" s="46">
        <v>0</v>
      </c>
      <c r="S19" s="74">
        <v>0</v>
      </c>
      <c r="U19" s="73">
        <v>0</v>
      </c>
      <c r="V19" s="74">
        <v>-448</v>
      </c>
      <c r="W19">
        <v>0</v>
      </c>
      <c r="X19">
        <v>-290</v>
      </c>
      <c r="Y19">
        <v>0</v>
      </c>
      <c r="Z19">
        <v>0</v>
      </c>
      <c r="AA19">
        <v>-158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-305</v>
      </c>
      <c r="P20" s="46">
        <v>-175</v>
      </c>
      <c r="Q20" s="46">
        <v>0</v>
      </c>
      <c r="R20" s="46">
        <v>0</v>
      </c>
      <c r="S20" s="74">
        <v>0</v>
      </c>
      <c r="U20" s="73">
        <v>0</v>
      </c>
      <c r="V20" s="74">
        <v>-480</v>
      </c>
      <c r="W20">
        <v>0</v>
      </c>
      <c r="X20">
        <v>-305</v>
      </c>
      <c r="Y20">
        <v>0</v>
      </c>
      <c r="Z20">
        <v>0</v>
      </c>
      <c r="AA20">
        <v>-175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-315</v>
      </c>
      <c r="P21" s="46">
        <v>-186</v>
      </c>
      <c r="Q21" s="46">
        <v>0</v>
      </c>
      <c r="R21" s="46">
        <v>0</v>
      </c>
      <c r="S21" s="74">
        <v>0</v>
      </c>
      <c r="U21" s="73">
        <v>0</v>
      </c>
      <c r="V21" s="74">
        <v>-501</v>
      </c>
      <c r="W21">
        <v>0</v>
      </c>
      <c r="X21">
        <v>-315</v>
      </c>
      <c r="Y21">
        <v>0</v>
      </c>
      <c r="Z21">
        <v>0</v>
      </c>
      <c r="AA21">
        <v>-186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-335</v>
      </c>
      <c r="P22" s="46">
        <v>-199</v>
      </c>
      <c r="Q22" s="46">
        <v>0</v>
      </c>
      <c r="R22" s="46">
        <v>0</v>
      </c>
      <c r="S22" s="74">
        <v>0</v>
      </c>
      <c r="U22" s="73">
        <v>0</v>
      </c>
      <c r="V22" s="74">
        <v>-534</v>
      </c>
      <c r="W22">
        <v>0</v>
      </c>
      <c r="X22">
        <v>-335</v>
      </c>
      <c r="Y22">
        <v>0</v>
      </c>
      <c r="Z22">
        <v>0</v>
      </c>
      <c r="AA22">
        <v>-199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-365</v>
      </c>
      <c r="P23" s="46">
        <v>-207</v>
      </c>
      <c r="Q23" s="46">
        <v>0</v>
      </c>
      <c r="R23" s="46">
        <v>0</v>
      </c>
      <c r="S23" s="74">
        <v>0</v>
      </c>
      <c r="U23" s="73">
        <v>0</v>
      </c>
      <c r="V23" s="74">
        <v>-572</v>
      </c>
      <c r="W23">
        <v>0</v>
      </c>
      <c r="X23">
        <v>-365</v>
      </c>
      <c r="Y23">
        <v>0</v>
      </c>
      <c r="Z23">
        <v>0</v>
      </c>
      <c r="AA23">
        <v>-207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-370</v>
      </c>
      <c r="P24" s="46">
        <v>-242</v>
      </c>
      <c r="Q24" s="46">
        <v>0</v>
      </c>
      <c r="R24" s="46">
        <v>0</v>
      </c>
      <c r="S24" s="74">
        <v>0</v>
      </c>
      <c r="U24" s="73">
        <v>4.75</v>
      </c>
      <c r="V24" s="74">
        <v>-612</v>
      </c>
      <c r="W24">
        <v>0</v>
      </c>
      <c r="X24">
        <v>-370</v>
      </c>
      <c r="Y24">
        <v>0</v>
      </c>
      <c r="Z24">
        <v>4.75</v>
      </c>
      <c r="AA24">
        <v>-242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4.75</v>
      </c>
      <c r="N25" s="73">
        <v>0</v>
      </c>
      <c r="O25" s="46">
        <v>-375</v>
      </c>
      <c r="P25" s="46">
        <v>-250</v>
      </c>
      <c r="Q25" s="46">
        <v>0</v>
      </c>
      <c r="R25" s="46">
        <v>0</v>
      </c>
      <c r="S25" s="74">
        <v>0</v>
      </c>
      <c r="U25" s="73">
        <v>4.75</v>
      </c>
      <c r="V25" s="74">
        <v>-625</v>
      </c>
      <c r="W25">
        <v>0</v>
      </c>
      <c r="X25">
        <v>-375</v>
      </c>
      <c r="Y25">
        <v>0</v>
      </c>
      <c r="Z25">
        <v>4.75</v>
      </c>
      <c r="AA25">
        <v>-250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4.75</v>
      </c>
      <c r="N26" s="73">
        <v>0</v>
      </c>
      <c r="O26" s="46">
        <v>-395</v>
      </c>
      <c r="P26" s="46">
        <v>-270</v>
      </c>
      <c r="Q26" s="46">
        <v>0</v>
      </c>
      <c r="R26" s="46">
        <v>0</v>
      </c>
      <c r="S26" s="74">
        <v>0</v>
      </c>
      <c r="U26" s="73">
        <v>4.75</v>
      </c>
      <c r="V26" s="74">
        <v>-665</v>
      </c>
      <c r="W26">
        <v>0</v>
      </c>
      <c r="X26">
        <v>-395</v>
      </c>
      <c r="Y26">
        <v>0</v>
      </c>
      <c r="Z26">
        <v>4.75</v>
      </c>
      <c r="AA26">
        <v>-270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4.75</v>
      </c>
      <c r="N27" s="73">
        <v>0</v>
      </c>
      <c r="O27" s="46">
        <v>-340</v>
      </c>
      <c r="P27" s="46">
        <v>-277</v>
      </c>
      <c r="Q27" s="46">
        <v>0</v>
      </c>
      <c r="R27" s="46">
        <v>0</v>
      </c>
      <c r="S27" s="74">
        <v>0</v>
      </c>
      <c r="U27" s="73">
        <v>4.75</v>
      </c>
      <c r="V27" s="74">
        <v>-617</v>
      </c>
      <c r="W27">
        <v>0</v>
      </c>
      <c r="X27">
        <v>-340</v>
      </c>
      <c r="Y27">
        <v>0</v>
      </c>
      <c r="Z27">
        <v>4.75</v>
      </c>
      <c r="AA27">
        <v>-277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3.58</v>
      </c>
      <c r="N28" s="73">
        <v>0</v>
      </c>
      <c r="O28" s="46">
        <v>-325</v>
      </c>
      <c r="P28" s="46">
        <v>-273</v>
      </c>
      <c r="Q28" s="46">
        <v>0</v>
      </c>
      <c r="R28" s="46">
        <v>0</v>
      </c>
      <c r="S28" s="74">
        <v>0</v>
      </c>
      <c r="U28" s="73">
        <v>3.58</v>
      </c>
      <c r="V28" s="74">
        <v>-598</v>
      </c>
      <c r="W28">
        <v>0</v>
      </c>
      <c r="X28">
        <v>-325</v>
      </c>
      <c r="Y28">
        <v>0</v>
      </c>
      <c r="Z28">
        <v>3.58</v>
      </c>
      <c r="AA28">
        <v>-273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-325</v>
      </c>
      <c r="P29" s="46">
        <v>-278</v>
      </c>
      <c r="Q29" s="46">
        <v>0</v>
      </c>
      <c r="R29" s="46">
        <v>0</v>
      </c>
      <c r="S29" s="74">
        <v>0</v>
      </c>
      <c r="U29" s="73">
        <v>0</v>
      </c>
      <c r="V29" s="74">
        <v>-603</v>
      </c>
      <c r="W29">
        <v>0</v>
      </c>
      <c r="X29">
        <v>-325</v>
      </c>
      <c r="Y29">
        <v>0</v>
      </c>
      <c r="Z29">
        <v>0</v>
      </c>
      <c r="AA29">
        <v>-278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-340</v>
      </c>
      <c r="P30" s="46">
        <v>-294</v>
      </c>
      <c r="Q30" s="46">
        <v>0</v>
      </c>
      <c r="R30" s="46">
        <v>0</v>
      </c>
      <c r="S30" s="74">
        <v>0</v>
      </c>
      <c r="U30" s="73">
        <v>0</v>
      </c>
      <c r="V30" s="74">
        <v>-634</v>
      </c>
      <c r="W30">
        <v>0</v>
      </c>
      <c r="X30">
        <v>-340</v>
      </c>
      <c r="Y30">
        <v>0</v>
      </c>
      <c r="Z30">
        <v>0</v>
      </c>
      <c r="AA30">
        <v>-294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0.95</v>
      </c>
      <c r="N31" s="73">
        <v>0</v>
      </c>
      <c r="O31" s="46">
        <v>-370</v>
      </c>
      <c r="P31" s="46">
        <v>-308</v>
      </c>
      <c r="Q31" s="46">
        <v>0</v>
      </c>
      <c r="R31" s="46">
        <v>0</v>
      </c>
      <c r="S31" s="74">
        <v>0</v>
      </c>
      <c r="U31" s="73">
        <v>0.95</v>
      </c>
      <c r="V31" s="74">
        <v>-678</v>
      </c>
      <c r="W31">
        <v>0</v>
      </c>
      <c r="X31">
        <v>-370</v>
      </c>
      <c r="Y31">
        <v>0</v>
      </c>
      <c r="Z31">
        <v>0.95</v>
      </c>
      <c r="AA31">
        <v>-308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3.44</v>
      </c>
      <c r="N32" s="73">
        <v>0</v>
      </c>
      <c r="O32" s="46">
        <v>-390</v>
      </c>
      <c r="P32" s="46">
        <v>-323</v>
      </c>
      <c r="Q32" s="46">
        <v>0</v>
      </c>
      <c r="R32" s="46">
        <v>0</v>
      </c>
      <c r="S32" s="74">
        <v>0</v>
      </c>
      <c r="U32" s="73">
        <v>3.44</v>
      </c>
      <c r="V32" s="74">
        <v>-713</v>
      </c>
      <c r="W32">
        <v>0</v>
      </c>
      <c r="X32">
        <v>-390</v>
      </c>
      <c r="Y32">
        <v>0</v>
      </c>
      <c r="Z32">
        <v>3.44</v>
      </c>
      <c r="AA32">
        <v>-323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2.23</v>
      </c>
      <c r="N33" s="73">
        <v>0</v>
      </c>
      <c r="O33" s="46">
        <v>-410</v>
      </c>
      <c r="P33" s="46">
        <v>-350</v>
      </c>
      <c r="Q33" s="46">
        <v>0</v>
      </c>
      <c r="R33" s="46">
        <v>0</v>
      </c>
      <c r="S33" s="74">
        <v>0</v>
      </c>
      <c r="U33" s="73">
        <v>2.23</v>
      </c>
      <c r="V33" s="74">
        <v>-760</v>
      </c>
      <c r="W33">
        <v>0</v>
      </c>
      <c r="X33">
        <v>-410</v>
      </c>
      <c r="Y33">
        <v>0</v>
      </c>
      <c r="Z33">
        <v>2.23</v>
      </c>
      <c r="AA33">
        <v>-350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0.28999999999999998</v>
      </c>
      <c r="N34" s="73">
        <v>-19</v>
      </c>
      <c r="O34" s="46">
        <v>-430</v>
      </c>
      <c r="P34" s="46">
        <v>-363</v>
      </c>
      <c r="Q34" s="46">
        <v>0</v>
      </c>
      <c r="R34" s="46">
        <v>0</v>
      </c>
      <c r="S34" s="74">
        <v>0</v>
      </c>
      <c r="U34" s="73">
        <v>0.28999999999999998</v>
      </c>
      <c r="V34" s="74">
        <v>-812</v>
      </c>
      <c r="W34">
        <v>-19</v>
      </c>
      <c r="X34">
        <v>-430</v>
      </c>
      <c r="Y34">
        <v>0</v>
      </c>
      <c r="Z34">
        <v>0.28999999999999998</v>
      </c>
      <c r="AA34">
        <v>-363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-37</v>
      </c>
      <c r="O35" s="46">
        <v>-450</v>
      </c>
      <c r="P35" s="46">
        <v>-362</v>
      </c>
      <c r="Q35" s="46">
        <v>0</v>
      </c>
      <c r="R35" s="46">
        <v>0</v>
      </c>
      <c r="S35" s="74">
        <v>0</v>
      </c>
      <c r="U35" s="73">
        <v>0.1</v>
      </c>
      <c r="V35" s="74">
        <v>-849</v>
      </c>
      <c r="W35">
        <v>-37</v>
      </c>
      <c r="X35">
        <v>-450</v>
      </c>
      <c r="Y35">
        <v>0</v>
      </c>
      <c r="Z35">
        <v>0.1</v>
      </c>
      <c r="AA35">
        <v>-362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4.75</v>
      </c>
      <c r="N36" s="73">
        <v>-69</v>
      </c>
      <c r="O36" s="46">
        <v>-475</v>
      </c>
      <c r="P36" s="46">
        <v>-366</v>
      </c>
      <c r="Q36" s="46">
        <v>0</v>
      </c>
      <c r="R36" s="46">
        <v>0</v>
      </c>
      <c r="S36" s="74">
        <v>0</v>
      </c>
      <c r="U36" s="73">
        <v>4.75</v>
      </c>
      <c r="V36" s="74">
        <v>-910</v>
      </c>
      <c r="W36">
        <v>-69</v>
      </c>
      <c r="X36">
        <v>-475</v>
      </c>
      <c r="Y36">
        <v>0</v>
      </c>
      <c r="Z36">
        <v>4.75</v>
      </c>
      <c r="AA36">
        <v>-366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0.68</v>
      </c>
      <c r="N37" s="73">
        <v>-100</v>
      </c>
      <c r="O37" s="46">
        <v>-500</v>
      </c>
      <c r="P37" s="46">
        <v>-327.32</v>
      </c>
      <c r="Q37" s="46">
        <v>0</v>
      </c>
      <c r="R37" s="46">
        <v>0</v>
      </c>
      <c r="S37" s="74">
        <v>0</v>
      </c>
      <c r="U37" s="73">
        <v>0.68</v>
      </c>
      <c r="V37" s="74">
        <v>-927.32</v>
      </c>
      <c r="W37">
        <v>-100</v>
      </c>
      <c r="X37">
        <v>-500</v>
      </c>
      <c r="Y37">
        <v>0</v>
      </c>
      <c r="Z37">
        <v>0.68</v>
      </c>
      <c r="AA37">
        <v>-327.32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3.78</v>
      </c>
      <c r="N38" s="73">
        <v>-117</v>
      </c>
      <c r="O38" s="46">
        <v>-525</v>
      </c>
      <c r="P38" s="46">
        <v>-64.819999999999993</v>
      </c>
      <c r="Q38" s="46">
        <v>0</v>
      </c>
      <c r="R38" s="46">
        <v>0</v>
      </c>
      <c r="S38" s="74">
        <v>0</v>
      </c>
      <c r="U38" s="73">
        <v>3.78</v>
      </c>
      <c r="V38" s="74">
        <v>-706.82</v>
      </c>
      <c r="W38">
        <v>-117</v>
      </c>
      <c r="X38">
        <v>-525</v>
      </c>
      <c r="Y38">
        <v>0</v>
      </c>
      <c r="Z38">
        <v>3.78</v>
      </c>
      <c r="AA38">
        <v>-64.819999999999993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0.97</v>
      </c>
      <c r="N39" s="73">
        <v>-138</v>
      </c>
      <c r="O39" s="46">
        <v>-550</v>
      </c>
      <c r="P39" s="46">
        <v>-172.8</v>
      </c>
      <c r="Q39" s="46">
        <v>0</v>
      </c>
      <c r="R39" s="46">
        <v>0</v>
      </c>
      <c r="S39" s="74">
        <v>0</v>
      </c>
      <c r="U39" s="73">
        <v>0.97</v>
      </c>
      <c r="V39" s="74">
        <v>-860.8</v>
      </c>
      <c r="W39">
        <v>-138</v>
      </c>
      <c r="X39">
        <v>-550</v>
      </c>
      <c r="Y39">
        <v>0</v>
      </c>
      <c r="Z39">
        <v>0.97</v>
      </c>
      <c r="AA39">
        <v>-172.8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0.19</v>
      </c>
      <c r="N40" s="73">
        <v>-132</v>
      </c>
      <c r="O40" s="46">
        <v>-540</v>
      </c>
      <c r="P40" s="46">
        <v>-289</v>
      </c>
      <c r="Q40" s="46">
        <v>0</v>
      </c>
      <c r="R40" s="46">
        <v>0</v>
      </c>
      <c r="S40" s="74">
        <v>0</v>
      </c>
      <c r="U40" s="73">
        <v>0.19</v>
      </c>
      <c r="V40" s="74">
        <v>-961</v>
      </c>
      <c r="W40">
        <v>-132</v>
      </c>
      <c r="X40">
        <v>-540</v>
      </c>
      <c r="Y40">
        <v>0</v>
      </c>
      <c r="Z40">
        <v>0.19</v>
      </c>
      <c r="AA40">
        <v>-289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2.23</v>
      </c>
      <c r="N41" s="73">
        <v>-96</v>
      </c>
      <c r="O41" s="46">
        <v>-515</v>
      </c>
      <c r="P41" s="46">
        <v>-217</v>
      </c>
      <c r="Q41" s="46">
        <v>0</v>
      </c>
      <c r="R41" s="46">
        <v>0</v>
      </c>
      <c r="S41" s="74">
        <v>0</v>
      </c>
      <c r="U41" s="73">
        <v>2.23</v>
      </c>
      <c r="V41" s="74">
        <v>-828</v>
      </c>
      <c r="W41">
        <v>-96</v>
      </c>
      <c r="X41">
        <v>-515</v>
      </c>
      <c r="Y41">
        <v>0</v>
      </c>
      <c r="Z41">
        <v>2.23</v>
      </c>
      <c r="AA41">
        <v>-217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2.33</v>
      </c>
      <c r="N42" s="73">
        <v>-86</v>
      </c>
      <c r="O42" s="46">
        <v>-505</v>
      </c>
      <c r="P42" s="46">
        <v>-133.6</v>
      </c>
      <c r="Q42" s="46">
        <v>0</v>
      </c>
      <c r="R42" s="46">
        <v>0</v>
      </c>
      <c r="S42" s="74">
        <v>0</v>
      </c>
      <c r="U42" s="73">
        <v>2.33</v>
      </c>
      <c r="V42" s="74">
        <v>-724.6</v>
      </c>
      <c r="W42">
        <v>-86</v>
      </c>
      <c r="X42">
        <v>-505</v>
      </c>
      <c r="Y42">
        <v>0</v>
      </c>
      <c r="Z42">
        <v>2.33</v>
      </c>
      <c r="AA42">
        <v>-133.6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2.13</v>
      </c>
      <c r="N43" s="73">
        <v>-73</v>
      </c>
      <c r="O43" s="46">
        <v>-380</v>
      </c>
      <c r="P43" s="46">
        <v>0</v>
      </c>
      <c r="Q43" s="46">
        <v>0</v>
      </c>
      <c r="R43" s="46">
        <v>0</v>
      </c>
      <c r="S43" s="74">
        <v>0</v>
      </c>
      <c r="U43" s="73">
        <v>2.13</v>
      </c>
      <c r="V43" s="74">
        <v>-453</v>
      </c>
      <c r="W43">
        <v>-73</v>
      </c>
      <c r="X43">
        <v>-380</v>
      </c>
      <c r="Y43">
        <v>0</v>
      </c>
      <c r="Z43">
        <v>2.13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1.75</v>
      </c>
      <c r="N44" s="73">
        <v>-66</v>
      </c>
      <c r="O44" s="46">
        <v>-370</v>
      </c>
      <c r="P44" s="46">
        <v>0</v>
      </c>
      <c r="Q44" s="46">
        <v>0</v>
      </c>
      <c r="R44" s="46">
        <v>0</v>
      </c>
      <c r="S44" s="74">
        <v>0</v>
      </c>
      <c r="U44" s="73">
        <v>1.75</v>
      </c>
      <c r="V44" s="74">
        <v>-436</v>
      </c>
      <c r="W44">
        <v>-66</v>
      </c>
      <c r="X44">
        <v>-370</v>
      </c>
      <c r="Y44">
        <v>0</v>
      </c>
      <c r="Z44">
        <v>1.75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-57</v>
      </c>
      <c r="O45" s="46">
        <v>-355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-412</v>
      </c>
      <c r="W45">
        <v>-57</v>
      </c>
      <c r="X45">
        <v>-355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0.57999999999999996</v>
      </c>
      <c r="N46" s="73">
        <v>-42</v>
      </c>
      <c r="O46" s="46">
        <v>-345</v>
      </c>
      <c r="P46" s="46">
        <v>0</v>
      </c>
      <c r="Q46" s="46">
        <v>0</v>
      </c>
      <c r="R46" s="46">
        <v>0</v>
      </c>
      <c r="S46" s="74">
        <v>0</v>
      </c>
      <c r="U46" s="73">
        <v>0.57999999999999996</v>
      </c>
      <c r="V46" s="74">
        <v>-387</v>
      </c>
      <c r="W46">
        <v>-42</v>
      </c>
      <c r="X46">
        <v>-345</v>
      </c>
      <c r="Y46">
        <v>0</v>
      </c>
      <c r="Z46">
        <v>0.57999999999999996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-25</v>
      </c>
      <c r="O47" s="46">
        <v>-285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-310</v>
      </c>
      <c r="W47">
        <v>-25</v>
      </c>
      <c r="X47">
        <v>-285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</v>
      </c>
      <c r="O48" s="46">
        <v>-275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-289</v>
      </c>
      <c r="W48">
        <v>-14</v>
      </c>
      <c r="X48">
        <v>-275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-11</v>
      </c>
      <c r="O49" s="46">
        <v>-265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-276</v>
      </c>
      <c r="W49">
        <v>-11</v>
      </c>
      <c r="X49">
        <v>-265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-245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-245</v>
      </c>
      <c r="W50">
        <v>0</v>
      </c>
      <c r="X50">
        <v>-245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1.65</v>
      </c>
      <c r="N51" s="73">
        <v>0</v>
      </c>
      <c r="O51" s="46">
        <v>-225</v>
      </c>
      <c r="P51" s="46">
        <v>0</v>
      </c>
      <c r="Q51" s="46">
        <v>0</v>
      </c>
      <c r="R51" s="46">
        <v>0</v>
      </c>
      <c r="S51" s="74">
        <v>0</v>
      </c>
      <c r="U51" s="73">
        <v>1.65</v>
      </c>
      <c r="V51" s="74">
        <v>-225</v>
      </c>
      <c r="W51">
        <v>0</v>
      </c>
      <c r="X51">
        <v>-225</v>
      </c>
      <c r="Y51">
        <v>0</v>
      </c>
      <c r="Z51">
        <v>1.65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-190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-190</v>
      </c>
      <c r="W52">
        <v>0</v>
      </c>
      <c r="X52">
        <v>-190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-190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-190</v>
      </c>
      <c r="W53">
        <v>0</v>
      </c>
      <c r="X53">
        <v>-190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2.4300000000000002</v>
      </c>
      <c r="N54" s="73">
        <v>0</v>
      </c>
      <c r="O54" s="46">
        <v>-195</v>
      </c>
      <c r="P54" s="46">
        <v>0</v>
      </c>
      <c r="Q54" s="46">
        <v>0</v>
      </c>
      <c r="R54" s="46">
        <v>0</v>
      </c>
      <c r="S54" s="74">
        <v>0</v>
      </c>
      <c r="U54" s="73">
        <v>2.4300000000000002</v>
      </c>
      <c r="V54" s="74">
        <v>-195</v>
      </c>
      <c r="W54">
        <v>0</v>
      </c>
      <c r="X54">
        <v>-195</v>
      </c>
      <c r="Y54">
        <v>0</v>
      </c>
      <c r="Z54">
        <v>2.4300000000000002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4.75</v>
      </c>
      <c r="N55" s="73">
        <v>-17</v>
      </c>
      <c r="O55" s="46">
        <v>-240</v>
      </c>
      <c r="P55" s="46">
        <v>0</v>
      </c>
      <c r="Q55" s="46">
        <v>0</v>
      </c>
      <c r="R55" s="46">
        <v>0</v>
      </c>
      <c r="S55" s="74">
        <v>0</v>
      </c>
      <c r="U55" s="73">
        <v>4.75</v>
      </c>
      <c r="V55" s="74">
        <v>-257</v>
      </c>
      <c r="W55">
        <v>-17</v>
      </c>
      <c r="X55">
        <v>-240</v>
      </c>
      <c r="Y55">
        <v>0</v>
      </c>
      <c r="Z55">
        <v>4.75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2.4300000000000002</v>
      </c>
      <c r="N56" s="73">
        <v>-13</v>
      </c>
      <c r="O56" s="46">
        <v>-250</v>
      </c>
      <c r="P56" s="46">
        <v>0</v>
      </c>
      <c r="Q56" s="46">
        <v>0</v>
      </c>
      <c r="R56" s="46">
        <v>0</v>
      </c>
      <c r="S56" s="74">
        <v>0</v>
      </c>
      <c r="U56" s="73">
        <v>2.4300000000000002</v>
      </c>
      <c r="V56" s="74">
        <v>-263</v>
      </c>
      <c r="W56">
        <v>-13</v>
      </c>
      <c r="X56">
        <v>-250</v>
      </c>
      <c r="Y56">
        <v>0</v>
      </c>
      <c r="Z56">
        <v>2.4300000000000002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4.75</v>
      </c>
      <c r="N57" s="73">
        <v>0</v>
      </c>
      <c r="O57" s="46">
        <v>-317</v>
      </c>
      <c r="P57" s="46">
        <v>0</v>
      </c>
      <c r="Q57" s="46">
        <v>0</v>
      </c>
      <c r="R57" s="46">
        <v>0</v>
      </c>
      <c r="S57" s="74">
        <v>0</v>
      </c>
      <c r="U57" s="73">
        <v>4.75</v>
      </c>
      <c r="V57" s="74">
        <v>-317</v>
      </c>
      <c r="W57">
        <v>0</v>
      </c>
      <c r="X57">
        <v>-317</v>
      </c>
      <c r="Y57">
        <v>0</v>
      </c>
      <c r="Z57">
        <v>4.75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2.52</v>
      </c>
      <c r="N58" s="73">
        <v>0</v>
      </c>
      <c r="O58" s="46">
        <v>-292</v>
      </c>
      <c r="P58" s="46">
        <v>0</v>
      </c>
      <c r="Q58" s="46">
        <v>0</v>
      </c>
      <c r="R58" s="46">
        <v>0</v>
      </c>
      <c r="S58" s="74">
        <v>0</v>
      </c>
      <c r="U58" s="73">
        <v>2.52</v>
      </c>
      <c r="V58" s="74">
        <v>-292</v>
      </c>
      <c r="W58">
        <v>0</v>
      </c>
      <c r="X58">
        <v>-292</v>
      </c>
      <c r="Y58">
        <v>0</v>
      </c>
      <c r="Z58">
        <v>2.52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2.04</v>
      </c>
      <c r="N59" s="73">
        <v>0</v>
      </c>
      <c r="O59" s="46">
        <v>-330</v>
      </c>
      <c r="P59" s="46">
        <v>0</v>
      </c>
      <c r="Q59" s="46">
        <v>0</v>
      </c>
      <c r="R59" s="46">
        <v>0</v>
      </c>
      <c r="S59" s="74">
        <v>0</v>
      </c>
      <c r="U59" s="73">
        <v>2.04</v>
      </c>
      <c r="V59" s="74">
        <v>-330</v>
      </c>
      <c r="W59">
        <v>0</v>
      </c>
      <c r="X59">
        <v>-330</v>
      </c>
      <c r="Y59">
        <v>0</v>
      </c>
      <c r="Z59">
        <v>2.04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4.75</v>
      </c>
      <c r="N60" s="73">
        <v>0</v>
      </c>
      <c r="O60" s="46">
        <v>-290</v>
      </c>
      <c r="P60" s="46">
        <v>0</v>
      </c>
      <c r="Q60" s="46">
        <v>0</v>
      </c>
      <c r="R60" s="46">
        <v>0</v>
      </c>
      <c r="S60" s="74">
        <v>0</v>
      </c>
      <c r="U60" s="73">
        <v>4.75</v>
      </c>
      <c r="V60" s="74">
        <v>-290</v>
      </c>
      <c r="W60">
        <v>0</v>
      </c>
      <c r="X60">
        <v>-290</v>
      </c>
      <c r="Y60">
        <v>0</v>
      </c>
      <c r="Z60">
        <v>4.75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4.75</v>
      </c>
      <c r="N61" s="73">
        <v>0</v>
      </c>
      <c r="O61" s="46">
        <v>-240</v>
      </c>
      <c r="P61" s="46">
        <v>0</v>
      </c>
      <c r="Q61" s="46">
        <v>0</v>
      </c>
      <c r="R61" s="46">
        <v>0</v>
      </c>
      <c r="S61" s="74">
        <v>0</v>
      </c>
      <c r="U61" s="73">
        <v>4.75</v>
      </c>
      <c r="V61" s="74">
        <v>-240</v>
      </c>
      <c r="W61">
        <v>0</v>
      </c>
      <c r="X61">
        <v>-240</v>
      </c>
      <c r="Y61">
        <v>0</v>
      </c>
      <c r="Z61">
        <v>4.75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-210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-210</v>
      </c>
      <c r="W62">
        <v>0</v>
      </c>
      <c r="X62">
        <v>-210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-205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-205</v>
      </c>
      <c r="W63">
        <v>0</v>
      </c>
      <c r="X63">
        <v>-205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-205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-205</v>
      </c>
      <c r="W64">
        <v>0</v>
      </c>
      <c r="X64">
        <v>-205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-190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-190</v>
      </c>
      <c r="W65">
        <v>0</v>
      </c>
      <c r="X65">
        <v>-190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1.07</v>
      </c>
      <c r="N66" s="73">
        <v>0</v>
      </c>
      <c r="O66" s="46">
        <v>-170</v>
      </c>
      <c r="P66" s="46">
        <v>0</v>
      </c>
      <c r="Q66" s="46">
        <v>0</v>
      </c>
      <c r="R66" s="46">
        <v>0</v>
      </c>
      <c r="S66" s="74">
        <v>0</v>
      </c>
      <c r="U66" s="73">
        <v>1.07</v>
      </c>
      <c r="V66" s="74">
        <v>-170</v>
      </c>
      <c r="W66">
        <v>0</v>
      </c>
      <c r="X66">
        <v>-170</v>
      </c>
      <c r="Y66">
        <v>0</v>
      </c>
      <c r="Z66">
        <v>1.07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-165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-165</v>
      </c>
      <c r="W67">
        <v>0</v>
      </c>
      <c r="X67">
        <v>-165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-155</v>
      </c>
      <c r="W68">
        <v>0</v>
      </c>
      <c r="X68">
        <v>-155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2.62</v>
      </c>
      <c r="N69" s="73">
        <v>0</v>
      </c>
      <c r="O69" s="46">
        <v>-140</v>
      </c>
      <c r="P69" s="46">
        <v>0</v>
      </c>
      <c r="Q69" s="46">
        <v>0</v>
      </c>
      <c r="R69" s="46">
        <v>0</v>
      </c>
      <c r="S69" s="74">
        <v>0</v>
      </c>
      <c r="U69" s="73">
        <v>2.62</v>
      </c>
      <c r="V69" s="74">
        <v>-140</v>
      </c>
      <c r="W69">
        <v>0</v>
      </c>
      <c r="X69">
        <v>-140</v>
      </c>
      <c r="Y69">
        <v>0</v>
      </c>
      <c r="Z69">
        <v>2.62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4.75</v>
      </c>
      <c r="N70" s="73">
        <v>0</v>
      </c>
      <c r="O70" s="46">
        <v>-140</v>
      </c>
      <c r="P70" s="46">
        <v>0</v>
      </c>
      <c r="Q70" s="46">
        <v>0</v>
      </c>
      <c r="R70" s="46">
        <v>0</v>
      </c>
      <c r="S70" s="74">
        <v>0</v>
      </c>
      <c r="U70" s="73">
        <v>4.75</v>
      </c>
      <c r="V70" s="74">
        <v>-140</v>
      </c>
      <c r="W70">
        <v>0</v>
      </c>
      <c r="X70">
        <v>-140</v>
      </c>
      <c r="Y70">
        <v>0</v>
      </c>
      <c r="Z70">
        <v>4.75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1.65</v>
      </c>
      <c r="N71" s="73">
        <v>0</v>
      </c>
      <c r="O71" s="46">
        <v>-50</v>
      </c>
      <c r="P71" s="46">
        <v>0</v>
      </c>
      <c r="Q71" s="46">
        <v>0</v>
      </c>
      <c r="R71" s="46">
        <v>0</v>
      </c>
      <c r="S71" s="74">
        <v>0</v>
      </c>
      <c r="U71" s="73">
        <v>1.65</v>
      </c>
      <c r="V71" s="74">
        <v>-50</v>
      </c>
      <c r="W71">
        <v>0</v>
      </c>
      <c r="X71">
        <v>-50</v>
      </c>
      <c r="Y71">
        <v>0</v>
      </c>
      <c r="Z71">
        <v>1.65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4.2699999999999996</v>
      </c>
      <c r="N72" s="73">
        <v>0</v>
      </c>
      <c r="O72" s="46">
        <v>-40</v>
      </c>
      <c r="P72" s="46">
        <v>0</v>
      </c>
      <c r="Q72" s="46">
        <v>0</v>
      </c>
      <c r="R72" s="46">
        <v>0</v>
      </c>
      <c r="S72" s="74">
        <v>0</v>
      </c>
      <c r="U72" s="73">
        <v>4.2699999999999996</v>
      </c>
      <c r="V72" s="74">
        <v>-40</v>
      </c>
      <c r="W72">
        <v>0</v>
      </c>
      <c r="X72">
        <v>-40</v>
      </c>
      <c r="Y72">
        <v>0</v>
      </c>
      <c r="Z72">
        <v>4.2699999999999996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4.75</v>
      </c>
      <c r="N73" s="73">
        <v>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4.75</v>
      </c>
      <c r="V73" s="74">
        <v>-15</v>
      </c>
      <c r="W73">
        <v>0</v>
      </c>
      <c r="X73">
        <v>-15</v>
      </c>
      <c r="Y73">
        <v>0</v>
      </c>
      <c r="Z73">
        <v>4.75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4.75</v>
      </c>
      <c r="N74" s="73">
        <v>0</v>
      </c>
      <c r="O74" s="46">
        <v>-20</v>
      </c>
      <c r="P74" s="46">
        <v>0</v>
      </c>
      <c r="Q74" s="46">
        <v>0</v>
      </c>
      <c r="R74" s="46">
        <v>0</v>
      </c>
      <c r="S74" s="74">
        <v>0</v>
      </c>
      <c r="U74" s="73">
        <v>4.75</v>
      </c>
      <c r="V74" s="74">
        <v>-20</v>
      </c>
      <c r="W74">
        <v>0</v>
      </c>
      <c r="X74">
        <v>-20</v>
      </c>
      <c r="Y74">
        <v>0</v>
      </c>
      <c r="Z74">
        <v>4.75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2.25</v>
      </c>
      <c r="N75" s="73">
        <v>0</v>
      </c>
      <c r="O75" s="46">
        <v>-55</v>
      </c>
      <c r="P75" s="46">
        <v>0</v>
      </c>
      <c r="Q75" s="46">
        <v>0</v>
      </c>
      <c r="R75" s="46">
        <v>0</v>
      </c>
      <c r="S75" s="74">
        <v>0</v>
      </c>
      <c r="U75" s="73">
        <v>2.25</v>
      </c>
      <c r="V75" s="74">
        <v>-55</v>
      </c>
      <c r="W75">
        <v>0</v>
      </c>
      <c r="X75">
        <v>-55</v>
      </c>
      <c r="Y75">
        <v>0</v>
      </c>
      <c r="Z75">
        <v>2.25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1.1000000000000001</v>
      </c>
      <c r="N76" s="73">
        <v>0</v>
      </c>
      <c r="O76" s="46">
        <v>-40</v>
      </c>
      <c r="P76" s="46">
        <v>0</v>
      </c>
      <c r="Q76" s="46">
        <v>0</v>
      </c>
      <c r="R76" s="46">
        <v>0</v>
      </c>
      <c r="S76" s="74">
        <v>0</v>
      </c>
      <c r="U76" s="73">
        <v>1.1000000000000001</v>
      </c>
      <c r="V76" s="74">
        <v>-40</v>
      </c>
      <c r="W76">
        <v>0</v>
      </c>
      <c r="X76">
        <v>-40</v>
      </c>
      <c r="Y76">
        <v>0</v>
      </c>
      <c r="Z76">
        <v>1.1000000000000001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0.21</v>
      </c>
      <c r="N77" s="73">
        <v>0</v>
      </c>
      <c r="O77" s="46">
        <v>-5</v>
      </c>
      <c r="P77" s="46">
        <v>0</v>
      </c>
      <c r="Q77" s="46">
        <v>0</v>
      </c>
      <c r="R77" s="46">
        <v>0</v>
      </c>
      <c r="S77" s="74">
        <v>0</v>
      </c>
      <c r="U77" s="73">
        <v>0.21</v>
      </c>
      <c r="V77" s="74">
        <v>-5</v>
      </c>
      <c r="W77">
        <v>0</v>
      </c>
      <c r="X77">
        <v>-5</v>
      </c>
      <c r="Y77">
        <v>0</v>
      </c>
      <c r="Z77">
        <v>0.21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2.12</v>
      </c>
      <c r="K78" s="46">
        <v>0</v>
      </c>
      <c r="L78" s="46">
        <v>0</v>
      </c>
      <c r="M78" s="74">
        <v>0.14000000000000001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2.2599999999999998</v>
      </c>
      <c r="V78" s="74">
        <v>0</v>
      </c>
      <c r="W78">
        <v>0</v>
      </c>
      <c r="X78">
        <v>0</v>
      </c>
      <c r="Y78">
        <v>0</v>
      </c>
      <c r="Z78">
        <v>0.14000000000000001</v>
      </c>
      <c r="AA78">
        <v>2.12</v>
      </c>
    </row>
    <row r="79" spans="7:27">
      <c r="G79" t="s">
        <v>121</v>
      </c>
      <c r="H79" s="73">
        <v>0</v>
      </c>
      <c r="I79" s="46">
        <v>0</v>
      </c>
      <c r="J79" s="46">
        <v>0.27</v>
      </c>
      <c r="K79" s="46">
        <v>0</v>
      </c>
      <c r="L79" s="46">
        <v>0</v>
      </c>
      <c r="M79" s="74">
        <v>0.02</v>
      </c>
      <c r="N79" s="73">
        <v>0</v>
      </c>
      <c r="O79" s="46">
        <v>0</v>
      </c>
      <c r="P79" s="46">
        <v>0</v>
      </c>
      <c r="Q79" s="46">
        <v>-20</v>
      </c>
      <c r="R79" s="46">
        <v>0</v>
      </c>
      <c r="S79" s="74">
        <v>0</v>
      </c>
      <c r="U79" s="73">
        <v>0.28999999999999998</v>
      </c>
      <c r="V79" s="74">
        <v>-20</v>
      </c>
      <c r="W79">
        <v>0</v>
      </c>
      <c r="X79">
        <v>0</v>
      </c>
      <c r="Y79">
        <v>-20</v>
      </c>
      <c r="Z79">
        <v>0.02</v>
      </c>
      <c r="AA79">
        <v>0.27</v>
      </c>
    </row>
    <row r="80" spans="7:27">
      <c r="G80" t="s">
        <v>122</v>
      </c>
      <c r="H80" s="73">
        <v>0.6</v>
      </c>
      <c r="I80" s="46">
        <v>0</v>
      </c>
      <c r="J80" s="46">
        <v>0.57999999999999996</v>
      </c>
      <c r="K80" s="46">
        <v>0</v>
      </c>
      <c r="L80" s="46">
        <v>0</v>
      </c>
      <c r="M80" s="74">
        <v>0.04</v>
      </c>
      <c r="N80" s="73">
        <v>0</v>
      </c>
      <c r="O80" s="46">
        <v>0</v>
      </c>
      <c r="P80" s="46">
        <v>0</v>
      </c>
      <c r="Q80" s="46">
        <v>-20</v>
      </c>
      <c r="R80" s="46">
        <v>0</v>
      </c>
      <c r="S80" s="74">
        <v>0</v>
      </c>
      <c r="U80" s="73">
        <v>1.22</v>
      </c>
      <c r="V80" s="74">
        <v>-20</v>
      </c>
      <c r="W80">
        <v>0.6</v>
      </c>
      <c r="X80">
        <v>0</v>
      </c>
      <c r="Y80">
        <v>-20</v>
      </c>
      <c r="Z80">
        <v>0.04</v>
      </c>
      <c r="AA80">
        <v>0.57999999999999996</v>
      </c>
    </row>
    <row r="81" spans="7:27">
      <c r="G81" t="s">
        <v>123</v>
      </c>
      <c r="H81" s="73">
        <v>2.35</v>
      </c>
      <c r="I81" s="46">
        <v>0</v>
      </c>
      <c r="J81" s="46">
        <v>1</v>
      </c>
      <c r="K81" s="46">
        <v>0</v>
      </c>
      <c r="L81" s="46">
        <v>0</v>
      </c>
      <c r="M81" s="74">
        <v>0.09</v>
      </c>
      <c r="N81" s="73">
        <v>0</v>
      </c>
      <c r="O81" s="46">
        <v>0</v>
      </c>
      <c r="P81" s="46">
        <v>0</v>
      </c>
      <c r="Q81" s="46">
        <v>-20</v>
      </c>
      <c r="R81" s="46">
        <v>0</v>
      </c>
      <c r="S81" s="74">
        <v>0</v>
      </c>
      <c r="U81" s="73">
        <v>3.44</v>
      </c>
      <c r="V81" s="74">
        <v>-20</v>
      </c>
      <c r="W81">
        <v>2.35</v>
      </c>
      <c r="X81">
        <v>0</v>
      </c>
      <c r="Y81">
        <v>-20</v>
      </c>
      <c r="Z81">
        <v>0.09</v>
      </c>
      <c r="AA81">
        <v>1</v>
      </c>
    </row>
    <row r="82" spans="7:27">
      <c r="G82" t="s">
        <v>124</v>
      </c>
      <c r="H82" s="73">
        <v>5.29</v>
      </c>
      <c r="I82" s="46">
        <v>0</v>
      </c>
      <c r="J82" s="46">
        <v>1.08</v>
      </c>
      <c r="K82" s="46">
        <v>0</v>
      </c>
      <c r="L82" s="46">
        <v>0</v>
      </c>
      <c r="M82" s="74">
        <v>0.14000000000000001</v>
      </c>
      <c r="N82" s="73">
        <v>0</v>
      </c>
      <c r="O82" s="46">
        <v>0</v>
      </c>
      <c r="P82" s="46">
        <v>0</v>
      </c>
      <c r="Q82" s="46">
        <v>-20</v>
      </c>
      <c r="R82" s="46">
        <v>0</v>
      </c>
      <c r="S82" s="74">
        <v>0</v>
      </c>
      <c r="U82" s="73">
        <v>6.51</v>
      </c>
      <c r="V82" s="74">
        <v>-20</v>
      </c>
      <c r="W82">
        <v>5.29</v>
      </c>
      <c r="X82">
        <v>0</v>
      </c>
      <c r="Y82">
        <v>-20</v>
      </c>
      <c r="Z82">
        <v>0.14000000000000001</v>
      </c>
      <c r="AA82">
        <v>1.08</v>
      </c>
    </row>
    <row r="83" spans="7:27">
      <c r="G83" t="s">
        <v>125</v>
      </c>
      <c r="H83" s="73">
        <v>0.12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-20</v>
      </c>
      <c r="R83" s="46">
        <v>0</v>
      </c>
      <c r="S83" s="74">
        <v>0</v>
      </c>
      <c r="U83" s="73">
        <v>0.12</v>
      </c>
      <c r="V83" s="74">
        <v>-20</v>
      </c>
      <c r="W83">
        <v>0.12</v>
      </c>
      <c r="X83">
        <v>0</v>
      </c>
      <c r="Y83">
        <v>-20</v>
      </c>
      <c r="Z83">
        <v>0</v>
      </c>
      <c r="AA83">
        <v>0</v>
      </c>
    </row>
    <row r="84" spans="7:27">
      <c r="G84" t="s">
        <v>126</v>
      </c>
      <c r="H84" s="73">
        <v>0.77</v>
      </c>
      <c r="I84" s="46">
        <v>0</v>
      </c>
      <c r="J84" s="46">
        <v>0</v>
      </c>
      <c r="K84" s="46">
        <v>0</v>
      </c>
      <c r="L84" s="46">
        <v>0</v>
      </c>
      <c r="M84" s="74">
        <v>0.13</v>
      </c>
      <c r="N84" s="73">
        <v>0</v>
      </c>
      <c r="O84" s="46">
        <v>0</v>
      </c>
      <c r="P84" s="46">
        <v>0</v>
      </c>
      <c r="Q84" s="46">
        <v>-20</v>
      </c>
      <c r="R84" s="46">
        <v>0</v>
      </c>
      <c r="S84" s="74">
        <v>0</v>
      </c>
      <c r="U84" s="73">
        <v>0.9</v>
      </c>
      <c r="V84" s="74">
        <v>-20</v>
      </c>
      <c r="W84">
        <v>0.77</v>
      </c>
      <c r="X84">
        <v>0</v>
      </c>
      <c r="Y84">
        <v>-20</v>
      </c>
      <c r="Z84">
        <v>0.13</v>
      </c>
      <c r="AA84">
        <v>0</v>
      </c>
    </row>
    <row r="85" spans="7:27">
      <c r="G85" t="s">
        <v>127</v>
      </c>
      <c r="H85" s="73">
        <v>5.79</v>
      </c>
      <c r="I85" s="46">
        <v>0</v>
      </c>
      <c r="J85" s="46">
        <v>0</v>
      </c>
      <c r="K85" s="46">
        <v>0</v>
      </c>
      <c r="L85" s="46">
        <v>0</v>
      </c>
      <c r="M85" s="74">
        <v>0.43</v>
      </c>
      <c r="N85" s="73">
        <v>0</v>
      </c>
      <c r="O85" s="46">
        <v>0</v>
      </c>
      <c r="P85" s="46">
        <v>0</v>
      </c>
      <c r="Q85" s="46">
        <v>-20</v>
      </c>
      <c r="R85" s="46">
        <v>0</v>
      </c>
      <c r="S85" s="74">
        <v>0</v>
      </c>
      <c r="U85" s="73">
        <v>6.22</v>
      </c>
      <c r="V85" s="74">
        <v>-20</v>
      </c>
      <c r="W85">
        <v>5.79</v>
      </c>
      <c r="X85">
        <v>0</v>
      </c>
      <c r="Y85">
        <v>-20</v>
      </c>
      <c r="Z85">
        <v>0.43</v>
      </c>
      <c r="AA85">
        <v>0</v>
      </c>
    </row>
    <row r="86" spans="7:27">
      <c r="G86" t="s">
        <v>128</v>
      </c>
      <c r="H86" s="73">
        <v>26.99</v>
      </c>
      <c r="I86" s="46">
        <v>0</v>
      </c>
      <c r="J86" s="46">
        <v>0</v>
      </c>
      <c r="K86" s="46">
        <v>0</v>
      </c>
      <c r="L86" s="46">
        <v>0</v>
      </c>
      <c r="M86" s="74">
        <v>0.51</v>
      </c>
      <c r="N86" s="73">
        <v>0</v>
      </c>
      <c r="O86" s="46">
        <v>0</v>
      </c>
      <c r="P86" s="46">
        <v>0</v>
      </c>
      <c r="Q86" s="46">
        <v>-20</v>
      </c>
      <c r="R86" s="46">
        <v>0</v>
      </c>
      <c r="S86" s="74">
        <v>0</v>
      </c>
      <c r="U86" s="73">
        <v>27.5</v>
      </c>
      <c r="V86" s="74">
        <v>-20</v>
      </c>
      <c r="W86">
        <v>26.99</v>
      </c>
      <c r="X86">
        <v>0</v>
      </c>
      <c r="Y86">
        <v>-20</v>
      </c>
      <c r="Z86">
        <v>0.51</v>
      </c>
      <c r="AA86">
        <v>0</v>
      </c>
    </row>
    <row r="87" spans="7:27">
      <c r="G87" t="s">
        <v>129</v>
      </c>
      <c r="H87" s="73">
        <v>12.15</v>
      </c>
      <c r="I87" s="46">
        <v>0</v>
      </c>
      <c r="J87" s="46">
        <v>0</v>
      </c>
      <c r="K87" s="46">
        <v>0</v>
      </c>
      <c r="L87" s="46">
        <v>0</v>
      </c>
      <c r="M87" s="74">
        <v>0.61</v>
      </c>
      <c r="N87" s="73">
        <v>0</v>
      </c>
      <c r="O87" s="46">
        <v>0</v>
      </c>
      <c r="P87" s="46">
        <v>0</v>
      </c>
      <c r="Q87" s="46">
        <v>-20</v>
      </c>
      <c r="R87" s="46">
        <v>0</v>
      </c>
      <c r="S87" s="74">
        <v>0</v>
      </c>
      <c r="U87" s="73">
        <v>12.76</v>
      </c>
      <c r="V87" s="74">
        <v>-20</v>
      </c>
      <c r="W87">
        <v>12.15</v>
      </c>
      <c r="X87">
        <v>0</v>
      </c>
      <c r="Y87">
        <v>-20</v>
      </c>
      <c r="Z87">
        <v>0.61</v>
      </c>
      <c r="AA87">
        <v>0</v>
      </c>
    </row>
    <row r="88" spans="7:27">
      <c r="G88" t="s">
        <v>130</v>
      </c>
      <c r="H88" s="73">
        <v>30.16</v>
      </c>
      <c r="I88" s="46">
        <v>0</v>
      </c>
      <c r="J88" s="46">
        <v>0</v>
      </c>
      <c r="K88" s="46">
        <v>0</v>
      </c>
      <c r="L88" s="46">
        <v>0</v>
      </c>
      <c r="M88" s="74">
        <v>0.6</v>
      </c>
      <c r="N88" s="73">
        <v>0</v>
      </c>
      <c r="O88" s="46">
        <v>0</v>
      </c>
      <c r="P88" s="46">
        <v>0</v>
      </c>
      <c r="Q88" s="46">
        <v>-20</v>
      </c>
      <c r="R88" s="46">
        <v>0</v>
      </c>
      <c r="S88" s="74">
        <v>0</v>
      </c>
      <c r="U88" s="73">
        <v>30.76</v>
      </c>
      <c r="V88" s="74">
        <v>-20</v>
      </c>
      <c r="W88">
        <v>30.16</v>
      </c>
      <c r="X88">
        <v>0</v>
      </c>
      <c r="Y88">
        <v>-20</v>
      </c>
      <c r="Z88">
        <v>0.6</v>
      </c>
      <c r="AA88">
        <v>0</v>
      </c>
    </row>
    <row r="89" spans="7:27">
      <c r="G89" t="s">
        <v>131</v>
      </c>
      <c r="H89" s="73">
        <v>63.44</v>
      </c>
      <c r="I89" s="46">
        <v>0</v>
      </c>
      <c r="J89" s="46">
        <v>0</v>
      </c>
      <c r="K89" s="46">
        <v>0</v>
      </c>
      <c r="L89" s="46">
        <v>0</v>
      </c>
      <c r="M89" s="74">
        <v>0.66</v>
      </c>
      <c r="N89" s="73">
        <v>0</v>
      </c>
      <c r="O89" s="46">
        <v>0</v>
      </c>
      <c r="P89" s="46">
        <v>0</v>
      </c>
      <c r="Q89" s="46">
        <v>-20</v>
      </c>
      <c r="R89" s="46">
        <v>0</v>
      </c>
      <c r="S89" s="74">
        <v>0</v>
      </c>
      <c r="U89" s="73">
        <v>64.099999999999994</v>
      </c>
      <c r="V89" s="74">
        <v>-20</v>
      </c>
      <c r="W89">
        <v>63.44</v>
      </c>
      <c r="X89">
        <v>0</v>
      </c>
      <c r="Y89">
        <v>-20</v>
      </c>
      <c r="Z89">
        <v>0.66</v>
      </c>
      <c r="AA89">
        <v>0</v>
      </c>
    </row>
    <row r="90" spans="7:27">
      <c r="G90" t="s">
        <v>132</v>
      </c>
      <c r="H90" s="73">
        <v>82.06</v>
      </c>
      <c r="I90" s="46">
        <v>0</v>
      </c>
      <c r="J90" s="46">
        <v>0</v>
      </c>
      <c r="K90" s="46">
        <v>0</v>
      </c>
      <c r="L90" s="46">
        <v>0</v>
      </c>
      <c r="M90" s="74">
        <v>0.5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82.56</v>
      </c>
      <c r="V90" s="74">
        <v>-20</v>
      </c>
      <c r="W90">
        <v>82.06</v>
      </c>
      <c r="X90">
        <v>0</v>
      </c>
      <c r="Y90">
        <v>-20</v>
      </c>
      <c r="Z90">
        <v>0.5</v>
      </c>
      <c r="AA90">
        <v>0</v>
      </c>
    </row>
    <row r="91" spans="7:27">
      <c r="G91" t="s">
        <v>133</v>
      </c>
      <c r="H91" s="73">
        <v>42</v>
      </c>
      <c r="I91" s="46">
        <v>0</v>
      </c>
      <c r="J91" s="46">
        <v>0.46</v>
      </c>
      <c r="K91" s="46">
        <v>0</v>
      </c>
      <c r="L91" s="46">
        <v>0</v>
      </c>
      <c r="M91" s="74">
        <v>0.71</v>
      </c>
      <c r="N91" s="73">
        <v>0</v>
      </c>
      <c r="O91" s="46">
        <v>0</v>
      </c>
      <c r="P91" s="46">
        <v>0</v>
      </c>
      <c r="Q91" s="46">
        <v>-20</v>
      </c>
      <c r="R91" s="46">
        <v>0</v>
      </c>
      <c r="S91" s="74">
        <v>0</v>
      </c>
      <c r="U91" s="73">
        <v>43.17</v>
      </c>
      <c r="V91" s="74">
        <v>-20</v>
      </c>
      <c r="W91">
        <v>42</v>
      </c>
      <c r="X91">
        <v>0</v>
      </c>
      <c r="Y91">
        <v>-20</v>
      </c>
      <c r="Z91">
        <v>0.71</v>
      </c>
      <c r="AA91">
        <v>0.46</v>
      </c>
    </row>
    <row r="92" spans="7:27">
      <c r="G92" t="s">
        <v>134</v>
      </c>
      <c r="H92" s="73">
        <v>62.3</v>
      </c>
      <c r="I92" s="46">
        <v>0</v>
      </c>
      <c r="J92" s="46">
        <v>6.14</v>
      </c>
      <c r="K92" s="46">
        <v>0</v>
      </c>
      <c r="L92" s="46">
        <v>0</v>
      </c>
      <c r="M92" s="74">
        <v>0.71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69.150000000000006</v>
      </c>
      <c r="V92" s="74">
        <v>-20</v>
      </c>
      <c r="W92">
        <v>62.3</v>
      </c>
      <c r="X92">
        <v>0</v>
      </c>
      <c r="Y92">
        <v>-20</v>
      </c>
      <c r="Z92">
        <v>0.71</v>
      </c>
      <c r="AA92">
        <v>6.14</v>
      </c>
    </row>
    <row r="93" spans="7:27">
      <c r="G93" t="s">
        <v>135</v>
      </c>
      <c r="H93" s="73">
        <v>81.12</v>
      </c>
      <c r="I93" s="46">
        <v>0</v>
      </c>
      <c r="J93" s="46">
        <v>10.45</v>
      </c>
      <c r="K93" s="46">
        <v>0</v>
      </c>
      <c r="L93" s="46">
        <v>0</v>
      </c>
      <c r="M93" s="74">
        <v>0.27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91.84</v>
      </c>
      <c r="V93" s="74">
        <v>-20</v>
      </c>
      <c r="W93">
        <v>81.12</v>
      </c>
      <c r="X93">
        <v>0</v>
      </c>
      <c r="Y93">
        <v>-20</v>
      </c>
      <c r="Z93">
        <v>0.27</v>
      </c>
      <c r="AA93">
        <v>10.45</v>
      </c>
    </row>
    <row r="94" spans="7:27">
      <c r="G94" t="s">
        <v>136</v>
      </c>
      <c r="H94" s="73">
        <v>91.8</v>
      </c>
      <c r="I94" s="46">
        <v>0</v>
      </c>
      <c r="J94" s="46">
        <v>14.07</v>
      </c>
      <c r="K94" s="46">
        <v>0</v>
      </c>
      <c r="L94" s="46">
        <v>0</v>
      </c>
      <c r="M94" s="74">
        <v>0.37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106.24</v>
      </c>
      <c r="V94" s="74">
        <v>-20</v>
      </c>
      <c r="W94">
        <v>91.8</v>
      </c>
      <c r="X94">
        <v>0</v>
      </c>
      <c r="Y94">
        <v>-20</v>
      </c>
      <c r="Z94">
        <v>0.37</v>
      </c>
      <c r="AA94">
        <v>14.07</v>
      </c>
    </row>
    <row r="95" spans="7:27">
      <c r="G95" t="s">
        <v>137</v>
      </c>
      <c r="H95" s="73">
        <v>104.51</v>
      </c>
      <c r="I95" s="46">
        <v>0</v>
      </c>
      <c r="J95" s="46">
        <v>20.71</v>
      </c>
      <c r="K95" s="46">
        <v>0</v>
      </c>
      <c r="L95" s="46">
        <v>0</v>
      </c>
      <c r="M95" s="74">
        <v>0.85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126.07</v>
      </c>
      <c r="V95" s="74">
        <v>-20</v>
      </c>
      <c r="W95">
        <v>104.51</v>
      </c>
      <c r="X95">
        <v>0</v>
      </c>
      <c r="Y95">
        <v>-20</v>
      </c>
      <c r="Z95">
        <v>0.85</v>
      </c>
      <c r="AA95">
        <v>20.71</v>
      </c>
    </row>
    <row r="96" spans="7:27">
      <c r="G96" t="s">
        <v>138</v>
      </c>
      <c r="H96" s="73">
        <v>120.29</v>
      </c>
      <c r="I96" s="46">
        <v>0</v>
      </c>
      <c r="J96" s="46">
        <v>25.17</v>
      </c>
      <c r="K96" s="46">
        <v>0</v>
      </c>
      <c r="L96" s="46">
        <v>0</v>
      </c>
      <c r="M96" s="74">
        <v>0.48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145.94</v>
      </c>
      <c r="V96" s="74">
        <v>-20</v>
      </c>
      <c r="W96">
        <v>120.29</v>
      </c>
      <c r="X96">
        <v>0</v>
      </c>
      <c r="Y96">
        <v>-20</v>
      </c>
      <c r="Z96">
        <v>0.48</v>
      </c>
      <c r="AA96">
        <v>25.17</v>
      </c>
    </row>
    <row r="97" spans="1:83">
      <c r="G97" t="s">
        <v>139</v>
      </c>
      <c r="H97" s="73">
        <v>120.13</v>
      </c>
      <c r="I97" s="46">
        <v>0</v>
      </c>
      <c r="J97" s="46">
        <v>29.71</v>
      </c>
      <c r="K97" s="46">
        <v>0</v>
      </c>
      <c r="L97" s="46">
        <v>0</v>
      </c>
      <c r="M97" s="74">
        <v>0.45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150.29</v>
      </c>
      <c r="V97" s="74">
        <v>-20</v>
      </c>
      <c r="W97">
        <v>120.13</v>
      </c>
      <c r="X97">
        <v>0</v>
      </c>
      <c r="Y97">
        <v>-20</v>
      </c>
      <c r="Z97">
        <v>0.45</v>
      </c>
      <c r="AA97">
        <v>29.71</v>
      </c>
    </row>
    <row r="98" spans="1:83">
      <c r="G98" t="s">
        <v>140</v>
      </c>
      <c r="H98" s="73">
        <v>124.36</v>
      </c>
      <c r="I98" s="46">
        <v>0</v>
      </c>
      <c r="J98" s="46">
        <v>31.52</v>
      </c>
      <c r="K98" s="46">
        <v>0</v>
      </c>
      <c r="L98" s="46">
        <v>0</v>
      </c>
      <c r="M98" s="74">
        <v>0.28999999999999998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156.16999999999999</v>
      </c>
      <c r="V98" s="74">
        <v>-20</v>
      </c>
      <c r="W98">
        <v>124.36</v>
      </c>
      <c r="X98">
        <v>0</v>
      </c>
      <c r="Y98">
        <v>-20</v>
      </c>
      <c r="Z98">
        <v>0.28999999999999998</v>
      </c>
      <c r="AA98">
        <v>31.52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0.24405750000000001</v>
      </c>
      <c r="I99" s="69">
        <f t="shared" ref="I99:BQ99" si="1">SUM(I3:I98)/4000</f>
        <v>0</v>
      </c>
      <c r="J99" s="69">
        <f t="shared" si="1"/>
        <v>3.5820000000000005E-2</v>
      </c>
      <c r="K99" s="69">
        <f t="shared" si="1"/>
        <v>0</v>
      </c>
      <c r="L99" s="69">
        <f t="shared" si="1"/>
        <v>0</v>
      </c>
      <c r="M99" s="69">
        <f t="shared" si="1"/>
        <v>2.8617499999999997E-2</v>
      </c>
      <c r="N99" s="68">
        <f t="shared" si="1"/>
        <v>-0.27800000000000002</v>
      </c>
      <c r="O99" s="69">
        <f t="shared" si="1"/>
        <v>-5.0597449999999995</v>
      </c>
      <c r="P99" s="69">
        <f t="shared" si="1"/>
        <v>-1.7231350000000001</v>
      </c>
      <c r="Q99" s="69">
        <f t="shared" si="1"/>
        <v>-0.12</v>
      </c>
      <c r="R99" s="69">
        <f t="shared" si="1"/>
        <v>0</v>
      </c>
      <c r="S99" s="70">
        <f t="shared" si="1"/>
        <v>0</v>
      </c>
      <c r="U99" s="68">
        <f t="shared" si="1"/>
        <v>0.30849500000000002</v>
      </c>
      <c r="V99" s="70">
        <f t="shared" si="1"/>
        <v>-7.1808799999999993</v>
      </c>
      <c r="W99">
        <f t="shared" si="1"/>
        <v>-3.394250000000007E-2</v>
      </c>
      <c r="X99">
        <f t="shared" si="1"/>
        <v>-5.0597449999999995</v>
      </c>
      <c r="Y99">
        <f t="shared" si="1"/>
        <v>-0.12</v>
      </c>
      <c r="Z99">
        <f t="shared" si="1"/>
        <v>2.8617499999999997E-2</v>
      </c>
      <c r="AA99">
        <f t="shared" si="1"/>
        <v>-1.6873149999999999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150</v>
      </c>
      <c r="X1" t="s">
        <v>535</v>
      </c>
      <c r="Y1" t="s">
        <v>548</v>
      </c>
      <c r="Z1" t="s">
        <v>536</v>
      </c>
      <c r="AA1" t="s">
        <v>150</v>
      </c>
      <c r="AB1" t="s">
        <v>549</v>
      </c>
      <c r="AC1" t="s">
        <v>551</v>
      </c>
      <c r="AD1" t="s">
        <v>543</v>
      </c>
      <c r="AE1" t="s">
        <v>546</v>
      </c>
      <c r="AF1" t="s">
        <v>550</v>
      </c>
      <c r="AG1" t="s">
        <v>150</v>
      </c>
      <c r="AH1" t="s">
        <v>532</v>
      </c>
      <c r="AI1" t="s">
        <v>537</v>
      </c>
      <c r="AJ1" t="s">
        <v>530</v>
      </c>
      <c r="AK1" t="s">
        <v>529</v>
      </c>
      <c r="AL1" t="s">
        <v>529</v>
      </c>
      <c r="AM1" t="s">
        <v>529</v>
      </c>
      <c r="AN1" t="s">
        <v>540</v>
      </c>
      <c r="AO1" t="s">
        <v>533</v>
      </c>
      <c r="AP1" t="s">
        <v>527</v>
      </c>
      <c r="AQ1" t="s">
        <v>527</v>
      </c>
      <c r="AR1" t="s">
        <v>527</v>
      </c>
      <c r="AS1" t="s">
        <v>538</v>
      </c>
      <c r="AT1" t="s">
        <v>533</v>
      </c>
      <c r="AU1" t="s">
        <v>528</v>
      </c>
      <c r="AV1" t="s">
        <v>530</v>
      </c>
      <c r="AW1" t="s">
        <v>527</v>
      </c>
      <c r="AX1" t="s">
        <v>539</v>
      </c>
      <c r="AY1" t="s">
        <v>541</v>
      </c>
      <c r="AZ1" t="s">
        <v>545</v>
      </c>
      <c r="BA1" t="s">
        <v>531</v>
      </c>
      <c r="BB1" t="s">
        <v>527</v>
      </c>
      <c r="BC1" t="s">
        <v>541</v>
      </c>
      <c r="BD1" t="s">
        <v>534</v>
      </c>
      <c r="BE1" t="s">
        <v>529</v>
      </c>
      <c r="BF1" t="s">
        <v>529</v>
      </c>
      <c r="BG1" t="s">
        <v>526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W2" s="28" t="s">
        <v>542</v>
      </c>
      <c r="X2" t="s">
        <v>149</v>
      </c>
      <c r="Y2" t="s">
        <v>149</v>
      </c>
      <c r="Z2" t="s">
        <v>152</v>
      </c>
      <c r="AA2" t="s">
        <v>547</v>
      </c>
      <c r="AB2" t="s">
        <v>149</v>
      </c>
      <c r="AC2" t="s">
        <v>149</v>
      </c>
      <c r="AD2" t="s">
        <v>153</v>
      </c>
      <c r="AE2" t="s">
        <v>388</v>
      </c>
      <c r="AF2" t="s">
        <v>149</v>
      </c>
      <c r="AG2" t="s">
        <v>544</v>
      </c>
      <c r="AH2" t="s">
        <v>149</v>
      </c>
      <c r="AI2" t="s">
        <v>244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153</v>
      </c>
      <c r="AP2" t="s">
        <v>150</v>
      </c>
      <c r="AQ2" t="s">
        <v>150</v>
      </c>
      <c r="AR2" t="s">
        <v>150</v>
      </c>
      <c r="AS2" t="s">
        <v>149</v>
      </c>
      <c r="AT2" t="s">
        <v>149</v>
      </c>
      <c r="AU2" t="s">
        <v>150</v>
      </c>
      <c r="AV2" t="s">
        <v>150</v>
      </c>
      <c r="AW2" t="s">
        <v>150</v>
      </c>
      <c r="AX2" t="s">
        <v>149</v>
      </c>
      <c r="AY2" t="s">
        <v>373</v>
      </c>
      <c r="AZ2" t="s">
        <v>152</v>
      </c>
      <c r="BA2" t="s">
        <v>150</v>
      </c>
      <c r="BB2" t="s">
        <v>150</v>
      </c>
      <c r="BC2" t="s">
        <v>373</v>
      </c>
      <c r="BD2" t="s">
        <v>152</v>
      </c>
      <c r="BE2" t="s">
        <v>149</v>
      </c>
      <c r="BF2" t="s">
        <v>150</v>
      </c>
      <c r="BG2" t="s">
        <v>149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756.2</v>
      </c>
      <c r="I3" s="53">
        <v>345.36</v>
      </c>
      <c r="J3" s="53">
        <v>158.49</v>
      </c>
      <c r="K3" s="53">
        <v>63.06</v>
      </c>
      <c r="L3" s="53">
        <v>0</v>
      </c>
      <c r="M3" s="72">
        <v>0</v>
      </c>
      <c r="N3" s="71">
        <v>0</v>
      </c>
      <c r="O3" s="53">
        <v>22</v>
      </c>
      <c r="P3" s="53">
        <v>0</v>
      </c>
      <c r="Q3" s="53">
        <v>0</v>
      </c>
      <c r="R3" s="53">
        <v>0</v>
      </c>
      <c r="S3" s="72">
        <v>0</v>
      </c>
      <c r="W3">
        <v>22</v>
      </c>
      <c r="X3">
        <v>0</v>
      </c>
      <c r="Y3">
        <v>0</v>
      </c>
      <c r="Z3">
        <v>0</v>
      </c>
      <c r="AA3">
        <v>0</v>
      </c>
      <c r="AB3">
        <v>30.72</v>
      </c>
      <c r="AC3">
        <v>0</v>
      </c>
      <c r="AD3">
        <v>9.91</v>
      </c>
      <c r="AE3">
        <v>0</v>
      </c>
      <c r="AF3">
        <v>4.8499999999999996</v>
      </c>
      <c r="AG3">
        <v>0</v>
      </c>
      <c r="AH3">
        <v>67.91</v>
      </c>
      <c r="AI3">
        <v>4.04</v>
      </c>
      <c r="AJ3">
        <v>100.42</v>
      </c>
      <c r="AK3">
        <v>142.62</v>
      </c>
      <c r="AL3">
        <v>107.98</v>
      </c>
      <c r="AM3">
        <v>58.64</v>
      </c>
      <c r="AN3">
        <v>48.51</v>
      </c>
      <c r="AO3">
        <v>148.58000000000001</v>
      </c>
      <c r="AP3">
        <v>36.61</v>
      </c>
      <c r="AQ3">
        <v>22.31</v>
      </c>
      <c r="AR3">
        <v>19.690000000000001</v>
      </c>
      <c r="AS3">
        <v>175.68</v>
      </c>
      <c r="AT3">
        <v>19.23</v>
      </c>
      <c r="AU3">
        <v>29.69</v>
      </c>
      <c r="AV3">
        <v>0</v>
      </c>
      <c r="AW3">
        <v>20.37</v>
      </c>
      <c r="AX3">
        <v>0</v>
      </c>
      <c r="AY3">
        <v>0.06</v>
      </c>
      <c r="AZ3">
        <v>63.06</v>
      </c>
      <c r="BA3">
        <v>0</v>
      </c>
      <c r="BB3">
        <v>63.26</v>
      </c>
      <c r="BC3">
        <v>0.81</v>
      </c>
      <c r="BD3">
        <v>0</v>
      </c>
      <c r="BE3">
        <v>77.62</v>
      </c>
      <c r="BF3">
        <v>46.28</v>
      </c>
      <c r="BG3">
        <v>24.26</v>
      </c>
    </row>
    <row r="4" spans="1:59">
      <c r="A4" t="s">
        <v>238</v>
      </c>
      <c r="B4" t="s">
        <v>230</v>
      </c>
      <c r="C4" t="s">
        <v>232</v>
      </c>
      <c r="G4" t="s">
        <v>46</v>
      </c>
      <c r="H4" s="73">
        <v>756.2</v>
      </c>
      <c r="I4" s="46">
        <v>345.36</v>
      </c>
      <c r="J4" s="46">
        <v>158.49</v>
      </c>
      <c r="K4" s="46">
        <v>63.06</v>
      </c>
      <c r="L4" s="46">
        <v>0</v>
      </c>
      <c r="M4" s="74">
        <v>0</v>
      </c>
      <c r="N4" s="73">
        <v>0</v>
      </c>
      <c r="O4" s="46">
        <v>22</v>
      </c>
      <c r="P4" s="46">
        <v>0</v>
      </c>
      <c r="Q4" s="46">
        <v>0</v>
      </c>
      <c r="R4" s="46">
        <v>0</v>
      </c>
      <c r="S4" s="74">
        <v>0</v>
      </c>
      <c r="W4">
        <v>22</v>
      </c>
      <c r="X4">
        <v>0</v>
      </c>
      <c r="Y4">
        <v>0</v>
      </c>
      <c r="Z4">
        <v>0</v>
      </c>
      <c r="AA4">
        <v>0</v>
      </c>
      <c r="AB4">
        <v>30.72</v>
      </c>
      <c r="AC4">
        <v>0</v>
      </c>
      <c r="AD4">
        <v>9.91</v>
      </c>
      <c r="AE4">
        <v>0</v>
      </c>
      <c r="AF4">
        <v>4.8499999999999996</v>
      </c>
      <c r="AG4">
        <v>0</v>
      </c>
      <c r="AH4">
        <v>67.91</v>
      </c>
      <c r="AI4">
        <v>4.04</v>
      </c>
      <c r="AJ4">
        <v>100.42</v>
      </c>
      <c r="AK4">
        <v>142.62</v>
      </c>
      <c r="AL4">
        <v>107.98</v>
      </c>
      <c r="AM4">
        <v>58.64</v>
      </c>
      <c r="AN4">
        <v>48.51</v>
      </c>
      <c r="AO4">
        <v>148.58000000000001</v>
      </c>
      <c r="AP4">
        <v>36.61</v>
      </c>
      <c r="AQ4">
        <v>22.31</v>
      </c>
      <c r="AR4">
        <v>19.690000000000001</v>
      </c>
      <c r="AS4">
        <v>175.68</v>
      </c>
      <c r="AT4">
        <v>19.23</v>
      </c>
      <c r="AU4">
        <v>29.69</v>
      </c>
      <c r="AV4">
        <v>0</v>
      </c>
      <c r="AW4">
        <v>20.37</v>
      </c>
      <c r="AX4">
        <v>0</v>
      </c>
      <c r="AY4">
        <v>0.06</v>
      </c>
      <c r="AZ4">
        <v>63.06</v>
      </c>
      <c r="BA4">
        <v>0</v>
      </c>
      <c r="BB4">
        <v>63.26</v>
      </c>
      <c r="BC4">
        <v>0.81</v>
      </c>
      <c r="BD4">
        <v>0</v>
      </c>
      <c r="BE4">
        <v>77.62</v>
      </c>
      <c r="BF4">
        <v>46.28</v>
      </c>
      <c r="BG4">
        <v>24.26</v>
      </c>
    </row>
    <row r="5" spans="1:59">
      <c r="A5" t="s">
        <v>239</v>
      </c>
      <c r="B5" t="s">
        <v>231</v>
      </c>
      <c r="C5" t="s">
        <v>233</v>
      </c>
      <c r="G5" t="s">
        <v>47</v>
      </c>
      <c r="H5" s="73">
        <v>756.2</v>
      </c>
      <c r="I5" s="46">
        <v>345.36</v>
      </c>
      <c r="J5" s="46">
        <v>158.49</v>
      </c>
      <c r="K5" s="46">
        <v>63.06</v>
      </c>
      <c r="L5" s="46">
        <v>0</v>
      </c>
      <c r="M5" s="74">
        <v>0</v>
      </c>
      <c r="N5" s="73">
        <v>0</v>
      </c>
      <c r="O5" s="46">
        <v>22</v>
      </c>
      <c r="P5" s="46">
        <v>0</v>
      </c>
      <c r="Q5" s="46">
        <v>0</v>
      </c>
      <c r="R5" s="46">
        <v>0</v>
      </c>
      <c r="S5" s="74">
        <v>0</v>
      </c>
      <c r="W5">
        <v>22</v>
      </c>
      <c r="X5">
        <v>0</v>
      </c>
      <c r="Y5">
        <v>0</v>
      </c>
      <c r="Z5">
        <v>0</v>
      </c>
      <c r="AA5">
        <v>0</v>
      </c>
      <c r="AB5">
        <v>30.72</v>
      </c>
      <c r="AC5">
        <v>0</v>
      </c>
      <c r="AD5">
        <v>9.91</v>
      </c>
      <c r="AE5">
        <v>0</v>
      </c>
      <c r="AF5">
        <v>4.8499999999999996</v>
      </c>
      <c r="AG5">
        <v>0</v>
      </c>
      <c r="AH5">
        <v>67.91</v>
      </c>
      <c r="AI5">
        <v>4.04</v>
      </c>
      <c r="AJ5">
        <v>100.42</v>
      </c>
      <c r="AK5">
        <v>142.62</v>
      </c>
      <c r="AL5">
        <v>107.98</v>
      </c>
      <c r="AM5">
        <v>58.64</v>
      </c>
      <c r="AN5">
        <v>48.51</v>
      </c>
      <c r="AO5">
        <v>148.58000000000001</v>
      </c>
      <c r="AP5">
        <v>36.61</v>
      </c>
      <c r="AQ5">
        <v>22.31</v>
      </c>
      <c r="AR5">
        <v>19.690000000000001</v>
      </c>
      <c r="AS5">
        <v>175.68</v>
      </c>
      <c r="AT5">
        <v>19.23</v>
      </c>
      <c r="AU5">
        <v>29.69</v>
      </c>
      <c r="AV5">
        <v>0</v>
      </c>
      <c r="AW5">
        <v>20.37</v>
      </c>
      <c r="AX5">
        <v>0</v>
      </c>
      <c r="AY5">
        <v>0.06</v>
      </c>
      <c r="AZ5">
        <v>63.06</v>
      </c>
      <c r="BA5">
        <v>0</v>
      </c>
      <c r="BB5">
        <v>63.26</v>
      </c>
      <c r="BC5">
        <v>0.81</v>
      </c>
      <c r="BD5">
        <v>0</v>
      </c>
      <c r="BE5">
        <v>77.62</v>
      </c>
      <c r="BF5">
        <v>46.28</v>
      </c>
      <c r="BG5">
        <v>24.26</v>
      </c>
    </row>
    <row r="6" spans="1:59">
      <c r="A6" t="s">
        <v>240</v>
      </c>
      <c r="B6" t="s">
        <v>262</v>
      </c>
      <c r="C6" t="s">
        <v>234</v>
      </c>
      <c r="G6" t="s">
        <v>48</v>
      </c>
      <c r="H6" s="73">
        <v>756.2</v>
      </c>
      <c r="I6" s="46">
        <v>345.36</v>
      </c>
      <c r="J6" s="46">
        <v>158.49</v>
      </c>
      <c r="K6" s="46">
        <v>63.06</v>
      </c>
      <c r="L6" s="46">
        <v>0</v>
      </c>
      <c r="M6" s="74">
        <v>0</v>
      </c>
      <c r="N6" s="73">
        <v>0</v>
      </c>
      <c r="O6" s="46">
        <v>22</v>
      </c>
      <c r="P6" s="46">
        <v>0</v>
      </c>
      <c r="Q6" s="46">
        <v>0</v>
      </c>
      <c r="R6" s="46">
        <v>0</v>
      </c>
      <c r="S6" s="74">
        <v>0</v>
      </c>
      <c r="W6">
        <v>22</v>
      </c>
      <c r="X6">
        <v>0</v>
      </c>
      <c r="Y6">
        <v>0</v>
      </c>
      <c r="Z6">
        <v>0</v>
      </c>
      <c r="AA6">
        <v>0</v>
      </c>
      <c r="AB6">
        <v>30.72</v>
      </c>
      <c r="AC6">
        <v>0</v>
      </c>
      <c r="AD6">
        <v>9.91</v>
      </c>
      <c r="AE6">
        <v>0</v>
      </c>
      <c r="AF6">
        <v>4.8499999999999996</v>
      </c>
      <c r="AG6">
        <v>0</v>
      </c>
      <c r="AH6">
        <v>67.91</v>
      </c>
      <c r="AI6">
        <v>4.04</v>
      </c>
      <c r="AJ6">
        <v>100.42</v>
      </c>
      <c r="AK6">
        <v>142.62</v>
      </c>
      <c r="AL6">
        <v>107.98</v>
      </c>
      <c r="AM6">
        <v>58.64</v>
      </c>
      <c r="AN6">
        <v>48.51</v>
      </c>
      <c r="AO6">
        <v>148.58000000000001</v>
      </c>
      <c r="AP6">
        <v>36.61</v>
      </c>
      <c r="AQ6">
        <v>22.31</v>
      </c>
      <c r="AR6">
        <v>19.690000000000001</v>
      </c>
      <c r="AS6">
        <v>175.68</v>
      </c>
      <c r="AT6">
        <v>19.23</v>
      </c>
      <c r="AU6">
        <v>29.69</v>
      </c>
      <c r="AV6">
        <v>0</v>
      </c>
      <c r="AW6">
        <v>20.37</v>
      </c>
      <c r="AX6">
        <v>0</v>
      </c>
      <c r="AY6">
        <v>0.06</v>
      </c>
      <c r="AZ6">
        <v>63.06</v>
      </c>
      <c r="BA6">
        <v>0</v>
      </c>
      <c r="BB6">
        <v>63.26</v>
      </c>
      <c r="BC6">
        <v>0.81</v>
      </c>
      <c r="BD6">
        <v>0</v>
      </c>
      <c r="BE6">
        <v>77.62</v>
      </c>
      <c r="BF6">
        <v>46.28</v>
      </c>
      <c r="BG6">
        <v>24.26</v>
      </c>
    </row>
    <row r="7" spans="1:59">
      <c r="A7" t="s">
        <v>241</v>
      </c>
      <c r="B7" t="s">
        <v>284</v>
      </c>
      <c r="C7" t="s">
        <v>263</v>
      </c>
      <c r="G7" t="s">
        <v>49</v>
      </c>
      <c r="H7" s="73">
        <v>755.96000000000015</v>
      </c>
      <c r="I7" s="46">
        <v>345.36</v>
      </c>
      <c r="J7" s="46">
        <v>158.4</v>
      </c>
      <c r="K7" s="46">
        <v>63.06</v>
      </c>
      <c r="L7" s="46">
        <v>0</v>
      </c>
      <c r="M7" s="74">
        <v>0</v>
      </c>
      <c r="N7" s="73">
        <v>0</v>
      </c>
      <c r="O7" s="46">
        <v>22</v>
      </c>
      <c r="P7" s="46">
        <v>0</v>
      </c>
      <c r="Q7" s="46">
        <v>0</v>
      </c>
      <c r="R7" s="46">
        <v>0</v>
      </c>
      <c r="S7" s="74">
        <v>0</v>
      </c>
      <c r="W7">
        <v>22</v>
      </c>
      <c r="X7">
        <v>0</v>
      </c>
      <c r="Y7">
        <v>0</v>
      </c>
      <c r="Z7">
        <v>0</v>
      </c>
      <c r="AA7">
        <v>0</v>
      </c>
      <c r="AB7">
        <v>30.72</v>
      </c>
      <c r="AC7">
        <v>0</v>
      </c>
      <c r="AD7">
        <v>9.82</v>
      </c>
      <c r="AE7">
        <v>0</v>
      </c>
      <c r="AF7">
        <v>4.8499999999999996</v>
      </c>
      <c r="AG7">
        <v>0</v>
      </c>
      <c r="AH7">
        <v>67.91</v>
      </c>
      <c r="AI7">
        <v>4.04</v>
      </c>
      <c r="AJ7">
        <v>100.42</v>
      </c>
      <c r="AK7">
        <v>142.62</v>
      </c>
      <c r="AL7">
        <v>107.98</v>
      </c>
      <c r="AM7">
        <v>58.64</v>
      </c>
      <c r="AN7">
        <v>48.51</v>
      </c>
      <c r="AO7">
        <v>148.58000000000001</v>
      </c>
      <c r="AP7">
        <v>36.61</v>
      </c>
      <c r="AQ7">
        <v>22.31</v>
      </c>
      <c r="AR7">
        <v>19.690000000000001</v>
      </c>
      <c r="AS7">
        <v>175.68</v>
      </c>
      <c r="AT7">
        <v>19.23</v>
      </c>
      <c r="AU7">
        <v>29.69</v>
      </c>
      <c r="AV7">
        <v>0</v>
      </c>
      <c r="AW7">
        <v>20.37</v>
      </c>
      <c r="AX7">
        <v>0</v>
      </c>
      <c r="AY7">
        <v>0.16</v>
      </c>
      <c r="AZ7">
        <v>63.06</v>
      </c>
      <c r="BA7">
        <v>0</v>
      </c>
      <c r="BB7">
        <v>63.26</v>
      </c>
      <c r="BC7">
        <v>0.47</v>
      </c>
      <c r="BD7">
        <v>0</v>
      </c>
      <c r="BE7">
        <v>77.62</v>
      </c>
      <c r="BF7">
        <v>46.28</v>
      </c>
      <c r="BG7">
        <v>24.26</v>
      </c>
    </row>
    <row r="8" spans="1:59">
      <c r="A8" t="s">
        <v>242</v>
      </c>
      <c r="B8" t="s">
        <v>324</v>
      </c>
      <c r="C8" t="s">
        <v>235</v>
      </c>
      <c r="G8" t="s">
        <v>50</v>
      </c>
      <c r="H8" s="73">
        <v>755.96000000000015</v>
      </c>
      <c r="I8" s="46">
        <v>345.36</v>
      </c>
      <c r="J8" s="46">
        <v>158.4</v>
      </c>
      <c r="K8" s="46">
        <v>63.06</v>
      </c>
      <c r="L8" s="46">
        <v>0</v>
      </c>
      <c r="M8" s="74">
        <v>0</v>
      </c>
      <c r="N8" s="73">
        <v>0</v>
      </c>
      <c r="O8" s="46">
        <v>22</v>
      </c>
      <c r="P8" s="46">
        <v>0</v>
      </c>
      <c r="Q8" s="46">
        <v>0</v>
      </c>
      <c r="R8" s="46">
        <v>0</v>
      </c>
      <c r="S8" s="74">
        <v>0</v>
      </c>
      <c r="W8">
        <v>22</v>
      </c>
      <c r="X8">
        <v>0</v>
      </c>
      <c r="Y8">
        <v>0</v>
      </c>
      <c r="Z8">
        <v>0</v>
      </c>
      <c r="AA8">
        <v>0</v>
      </c>
      <c r="AB8">
        <v>30.72</v>
      </c>
      <c r="AC8">
        <v>0</v>
      </c>
      <c r="AD8">
        <v>9.82</v>
      </c>
      <c r="AE8">
        <v>0</v>
      </c>
      <c r="AF8">
        <v>4.8499999999999996</v>
      </c>
      <c r="AG8">
        <v>0</v>
      </c>
      <c r="AH8">
        <v>67.91</v>
      </c>
      <c r="AI8">
        <v>4.04</v>
      </c>
      <c r="AJ8">
        <v>100.42</v>
      </c>
      <c r="AK8">
        <v>142.62</v>
      </c>
      <c r="AL8">
        <v>107.98</v>
      </c>
      <c r="AM8">
        <v>58.64</v>
      </c>
      <c r="AN8">
        <v>48.51</v>
      </c>
      <c r="AO8">
        <v>148.58000000000001</v>
      </c>
      <c r="AP8">
        <v>36.61</v>
      </c>
      <c r="AQ8">
        <v>22.31</v>
      </c>
      <c r="AR8">
        <v>19.690000000000001</v>
      </c>
      <c r="AS8">
        <v>175.68</v>
      </c>
      <c r="AT8">
        <v>19.23</v>
      </c>
      <c r="AU8">
        <v>29.69</v>
      </c>
      <c r="AV8">
        <v>0</v>
      </c>
      <c r="AW8">
        <v>20.37</v>
      </c>
      <c r="AX8">
        <v>0</v>
      </c>
      <c r="AY8">
        <v>0.16</v>
      </c>
      <c r="AZ8">
        <v>63.06</v>
      </c>
      <c r="BA8">
        <v>0</v>
      </c>
      <c r="BB8">
        <v>63.26</v>
      </c>
      <c r="BC8">
        <v>0.47</v>
      </c>
      <c r="BD8">
        <v>0</v>
      </c>
      <c r="BE8">
        <v>77.62</v>
      </c>
      <c r="BF8">
        <v>46.28</v>
      </c>
      <c r="BG8">
        <v>24.26</v>
      </c>
    </row>
    <row r="9" spans="1:59">
      <c r="A9" t="s">
        <v>243</v>
      </c>
      <c r="B9" t="s">
        <v>344</v>
      </c>
      <c r="C9" t="s">
        <v>236</v>
      </c>
      <c r="G9" t="s">
        <v>51</v>
      </c>
      <c r="H9" s="73">
        <v>755.96000000000015</v>
      </c>
      <c r="I9" s="46">
        <v>345.36</v>
      </c>
      <c r="J9" s="46">
        <v>158.4</v>
      </c>
      <c r="K9" s="46">
        <v>63.06</v>
      </c>
      <c r="L9" s="46">
        <v>0</v>
      </c>
      <c r="M9" s="74">
        <v>0</v>
      </c>
      <c r="N9" s="73">
        <v>0</v>
      </c>
      <c r="O9" s="46">
        <v>22</v>
      </c>
      <c r="P9" s="46">
        <v>0</v>
      </c>
      <c r="Q9" s="46">
        <v>0</v>
      </c>
      <c r="R9" s="46">
        <v>0</v>
      </c>
      <c r="S9" s="74">
        <v>0</v>
      </c>
      <c r="W9">
        <v>22</v>
      </c>
      <c r="X9">
        <v>0</v>
      </c>
      <c r="Y9">
        <v>0</v>
      </c>
      <c r="Z9">
        <v>0</v>
      </c>
      <c r="AA9">
        <v>0</v>
      </c>
      <c r="AB9">
        <v>30.72</v>
      </c>
      <c r="AC9">
        <v>0</v>
      </c>
      <c r="AD9">
        <v>9.82</v>
      </c>
      <c r="AE9">
        <v>0</v>
      </c>
      <c r="AF9">
        <v>4.8499999999999996</v>
      </c>
      <c r="AG9">
        <v>0</v>
      </c>
      <c r="AH9">
        <v>67.91</v>
      </c>
      <c r="AI9">
        <v>4.04</v>
      </c>
      <c r="AJ9">
        <v>100.42</v>
      </c>
      <c r="AK9">
        <v>142.62</v>
      </c>
      <c r="AL9">
        <v>107.98</v>
      </c>
      <c r="AM9">
        <v>58.64</v>
      </c>
      <c r="AN9">
        <v>48.51</v>
      </c>
      <c r="AO9">
        <v>148.58000000000001</v>
      </c>
      <c r="AP9">
        <v>36.61</v>
      </c>
      <c r="AQ9">
        <v>22.31</v>
      </c>
      <c r="AR9">
        <v>19.690000000000001</v>
      </c>
      <c r="AS9">
        <v>175.68</v>
      </c>
      <c r="AT9">
        <v>19.23</v>
      </c>
      <c r="AU9">
        <v>29.69</v>
      </c>
      <c r="AV9">
        <v>0</v>
      </c>
      <c r="AW9">
        <v>20.37</v>
      </c>
      <c r="AX9">
        <v>0</v>
      </c>
      <c r="AY9">
        <v>0.16</v>
      </c>
      <c r="AZ9">
        <v>63.06</v>
      </c>
      <c r="BA9">
        <v>0</v>
      </c>
      <c r="BB9">
        <v>63.26</v>
      </c>
      <c r="BC9">
        <v>0.47</v>
      </c>
      <c r="BD9">
        <v>0</v>
      </c>
      <c r="BE9">
        <v>77.62</v>
      </c>
      <c r="BF9">
        <v>46.28</v>
      </c>
      <c r="BG9">
        <v>24.26</v>
      </c>
    </row>
    <row r="10" spans="1:59">
      <c r="A10" t="s">
        <v>264</v>
      </c>
      <c r="C10" t="s">
        <v>237</v>
      </c>
      <c r="G10" t="s">
        <v>52</v>
      </c>
      <c r="H10" s="73">
        <v>755.96000000000015</v>
      </c>
      <c r="I10" s="46">
        <v>345.36</v>
      </c>
      <c r="J10" s="46">
        <v>158.4</v>
      </c>
      <c r="K10" s="46">
        <v>63.06</v>
      </c>
      <c r="L10" s="46">
        <v>0</v>
      </c>
      <c r="M10" s="74">
        <v>0</v>
      </c>
      <c r="N10" s="73">
        <v>0</v>
      </c>
      <c r="O10" s="46">
        <v>22</v>
      </c>
      <c r="P10" s="46">
        <v>0</v>
      </c>
      <c r="Q10" s="46">
        <v>0</v>
      </c>
      <c r="R10" s="46">
        <v>0</v>
      </c>
      <c r="S10" s="74">
        <v>0</v>
      </c>
      <c r="W10">
        <v>22</v>
      </c>
      <c r="X10">
        <v>0</v>
      </c>
      <c r="Y10">
        <v>0</v>
      </c>
      <c r="Z10">
        <v>0</v>
      </c>
      <c r="AA10">
        <v>0</v>
      </c>
      <c r="AB10">
        <v>30.72</v>
      </c>
      <c r="AC10">
        <v>0</v>
      </c>
      <c r="AD10">
        <v>9.82</v>
      </c>
      <c r="AE10">
        <v>0</v>
      </c>
      <c r="AF10">
        <v>4.8499999999999996</v>
      </c>
      <c r="AG10">
        <v>0</v>
      </c>
      <c r="AH10">
        <v>67.91</v>
      </c>
      <c r="AI10">
        <v>4.04</v>
      </c>
      <c r="AJ10">
        <v>100.42</v>
      </c>
      <c r="AK10">
        <v>142.62</v>
      </c>
      <c r="AL10">
        <v>107.98</v>
      </c>
      <c r="AM10">
        <v>58.64</v>
      </c>
      <c r="AN10">
        <v>48.51</v>
      </c>
      <c r="AO10">
        <v>148.58000000000001</v>
      </c>
      <c r="AP10">
        <v>36.61</v>
      </c>
      <c r="AQ10">
        <v>22.31</v>
      </c>
      <c r="AR10">
        <v>19.690000000000001</v>
      </c>
      <c r="AS10">
        <v>175.68</v>
      </c>
      <c r="AT10">
        <v>19.23</v>
      </c>
      <c r="AU10">
        <v>29.69</v>
      </c>
      <c r="AV10">
        <v>0</v>
      </c>
      <c r="AW10">
        <v>20.37</v>
      </c>
      <c r="AX10">
        <v>0</v>
      </c>
      <c r="AY10">
        <v>0.16</v>
      </c>
      <c r="AZ10">
        <v>63.06</v>
      </c>
      <c r="BA10">
        <v>0</v>
      </c>
      <c r="BB10">
        <v>63.26</v>
      </c>
      <c r="BC10">
        <v>0.47</v>
      </c>
      <c r="BD10">
        <v>0</v>
      </c>
      <c r="BE10">
        <v>77.62</v>
      </c>
      <c r="BF10">
        <v>46.28</v>
      </c>
      <c r="BG10">
        <v>24.26</v>
      </c>
    </row>
    <row r="11" spans="1:59">
      <c r="A11" t="s">
        <v>244</v>
      </c>
      <c r="C11" t="s">
        <v>325</v>
      </c>
      <c r="G11" t="s">
        <v>53</v>
      </c>
      <c r="H11" s="73">
        <v>755.96000000000015</v>
      </c>
      <c r="I11" s="46">
        <v>345.36</v>
      </c>
      <c r="J11" s="46">
        <v>158.30000000000001</v>
      </c>
      <c r="K11" s="46">
        <v>63.06</v>
      </c>
      <c r="L11" s="46">
        <v>0</v>
      </c>
      <c r="M11" s="74">
        <v>0</v>
      </c>
      <c r="N11" s="73">
        <v>0</v>
      </c>
      <c r="O11" s="46">
        <v>22</v>
      </c>
      <c r="P11" s="46">
        <v>0</v>
      </c>
      <c r="Q11" s="46">
        <v>0</v>
      </c>
      <c r="R11" s="46">
        <v>0</v>
      </c>
      <c r="S11" s="74">
        <v>0</v>
      </c>
      <c r="W11">
        <v>22</v>
      </c>
      <c r="X11">
        <v>0</v>
      </c>
      <c r="Y11">
        <v>0</v>
      </c>
      <c r="Z11">
        <v>0</v>
      </c>
      <c r="AA11">
        <v>0</v>
      </c>
      <c r="AB11">
        <v>30.72</v>
      </c>
      <c r="AC11">
        <v>0</v>
      </c>
      <c r="AD11">
        <v>9.7200000000000006</v>
      </c>
      <c r="AE11">
        <v>0</v>
      </c>
      <c r="AF11">
        <v>4.8499999999999996</v>
      </c>
      <c r="AG11">
        <v>0</v>
      </c>
      <c r="AH11">
        <v>67.91</v>
      </c>
      <c r="AI11">
        <v>4.04</v>
      </c>
      <c r="AJ11">
        <v>100.42</v>
      </c>
      <c r="AK11">
        <v>142.62</v>
      </c>
      <c r="AL11">
        <v>107.98</v>
      </c>
      <c r="AM11">
        <v>58.64</v>
      </c>
      <c r="AN11">
        <v>48.51</v>
      </c>
      <c r="AO11">
        <v>148.58000000000001</v>
      </c>
      <c r="AP11">
        <v>36.61</v>
      </c>
      <c r="AQ11">
        <v>22.31</v>
      </c>
      <c r="AR11">
        <v>19.690000000000001</v>
      </c>
      <c r="AS11">
        <v>175.68</v>
      </c>
      <c r="AT11">
        <v>19.23</v>
      </c>
      <c r="AU11">
        <v>29.69</v>
      </c>
      <c r="AV11">
        <v>0</v>
      </c>
      <c r="AW11">
        <v>20.37</v>
      </c>
      <c r="AX11">
        <v>0</v>
      </c>
      <c r="AY11">
        <v>0</v>
      </c>
      <c r="AZ11">
        <v>63.06</v>
      </c>
      <c r="BA11">
        <v>0</v>
      </c>
      <c r="BB11">
        <v>63.26</v>
      </c>
      <c r="BC11">
        <v>0.63</v>
      </c>
      <c r="BD11">
        <v>0</v>
      </c>
      <c r="BE11">
        <v>77.62</v>
      </c>
      <c r="BF11">
        <v>46.28</v>
      </c>
      <c r="BG11">
        <v>24.26</v>
      </c>
    </row>
    <row r="12" spans="1:59">
      <c r="A12" t="s">
        <v>245</v>
      </c>
      <c r="C12" t="s">
        <v>345</v>
      </c>
      <c r="G12" t="s">
        <v>54</v>
      </c>
      <c r="H12" s="73">
        <v>755.96000000000015</v>
      </c>
      <c r="I12" s="46">
        <v>345.36</v>
      </c>
      <c r="J12" s="46">
        <v>158.30000000000001</v>
      </c>
      <c r="K12" s="46">
        <v>63.06</v>
      </c>
      <c r="L12" s="46">
        <v>0</v>
      </c>
      <c r="M12" s="74">
        <v>0</v>
      </c>
      <c r="N12" s="73">
        <v>0</v>
      </c>
      <c r="O12" s="46">
        <v>22</v>
      </c>
      <c r="P12" s="46">
        <v>0</v>
      </c>
      <c r="Q12" s="46">
        <v>0</v>
      </c>
      <c r="R12" s="46">
        <v>0</v>
      </c>
      <c r="S12" s="74">
        <v>0</v>
      </c>
      <c r="W12">
        <v>22</v>
      </c>
      <c r="X12">
        <v>0</v>
      </c>
      <c r="Y12">
        <v>0</v>
      </c>
      <c r="Z12">
        <v>0</v>
      </c>
      <c r="AA12">
        <v>0</v>
      </c>
      <c r="AB12">
        <v>30.72</v>
      </c>
      <c r="AC12">
        <v>0</v>
      </c>
      <c r="AD12">
        <v>9.7200000000000006</v>
      </c>
      <c r="AE12">
        <v>0</v>
      </c>
      <c r="AF12">
        <v>4.8499999999999996</v>
      </c>
      <c r="AG12">
        <v>0</v>
      </c>
      <c r="AH12">
        <v>67.91</v>
      </c>
      <c r="AI12">
        <v>4.04</v>
      </c>
      <c r="AJ12">
        <v>100.42</v>
      </c>
      <c r="AK12">
        <v>142.62</v>
      </c>
      <c r="AL12">
        <v>107.98</v>
      </c>
      <c r="AM12">
        <v>58.64</v>
      </c>
      <c r="AN12">
        <v>48.51</v>
      </c>
      <c r="AO12">
        <v>148.58000000000001</v>
      </c>
      <c r="AP12">
        <v>36.61</v>
      </c>
      <c r="AQ12">
        <v>22.31</v>
      </c>
      <c r="AR12">
        <v>19.690000000000001</v>
      </c>
      <c r="AS12">
        <v>175.68</v>
      </c>
      <c r="AT12">
        <v>19.23</v>
      </c>
      <c r="AU12">
        <v>29.69</v>
      </c>
      <c r="AV12">
        <v>0</v>
      </c>
      <c r="AW12">
        <v>20.37</v>
      </c>
      <c r="AX12">
        <v>0</v>
      </c>
      <c r="AY12">
        <v>0</v>
      </c>
      <c r="AZ12">
        <v>63.06</v>
      </c>
      <c r="BA12">
        <v>0</v>
      </c>
      <c r="BB12">
        <v>63.26</v>
      </c>
      <c r="BC12">
        <v>0.63</v>
      </c>
      <c r="BD12">
        <v>0</v>
      </c>
      <c r="BE12">
        <v>77.62</v>
      </c>
      <c r="BF12">
        <v>46.28</v>
      </c>
      <c r="BG12">
        <v>24.26</v>
      </c>
    </row>
    <row r="13" spans="1:59">
      <c r="A13" t="s">
        <v>246</v>
      </c>
      <c r="G13" t="s">
        <v>55</v>
      </c>
      <c r="H13" s="73">
        <v>755.96000000000015</v>
      </c>
      <c r="I13" s="46">
        <v>345.36</v>
      </c>
      <c r="J13" s="46">
        <v>158.30000000000001</v>
      </c>
      <c r="K13" s="46">
        <v>63.06</v>
      </c>
      <c r="L13" s="46">
        <v>0</v>
      </c>
      <c r="M13" s="74">
        <v>0</v>
      </c>
      <c r="N13" s="73">
        <v>0</v>
      </c>
      <c r="O13" s="46">
        <v>22</v>
      </c>
      <c r="P13" s="46">
        <v>0</v>
      </c>
      <c r="Q13" s="46">
        <v>0</v>
      </c>
      <c r="R13" s="46">
        <v>0</v>
      </c>
      <c r="S13" s="74">
        <v>0</v>
      </c>
      <c r="W13">
        <v>22</v>
      </c>
      <c r="X13">
        <v>0</v>
      </c>
      <c r="Y13">
        <v>0</v>
      </c>
      <c r="Z13">
        <v>0</v>
      </c>
      <c r="AA13">
        <v>0</v>
      </c>
      <c r="AB13">
        <v>30.72</v>
      </c>
      <c r="AC13">
        <v>0</v>
      </c>
      <c r="AD13">
        <v>9.7200000000000006</v>
      </c>
      <c r="AE13">
        <v>0</v>
      </c>
      <c r="AF13">
        <v>4.8499999999999996</v>
      </c>
      <c r="AG13">
        <v>0</v>
      </c>
      <c r="AH13">
        <v>67.91</v>
      </c>
      <c r="AI13">
        <v>4.04</v>
      </c>
      <c r="AJ13">
        <v>100.42</v>
      </c>
      <c r="AK13">
        <v>142.62</v>
      </c>
      <c r="AL13">
        <v>107.98</v>
      </c>
      <c r="AM13">
        <v>58.64</v>
      </c>
      <c r="AN13">
        <v>48.51</v>
      </c>
      <c r="AO13">
        <v>148.58000000000001</v>
      </c>
      <c r="AP13">
        <v>36.61</v>
      </c>
      <c r="AQ13">
        <v>22.31</v>
      </c>
      <c r="AR13">
        <v>19.690000000000001</v>
      </c>
      <c r="AS13">
        <v>175.68</v>
      </c>
      <c r="AT13">
        <v>19.23</v>
      </c>
      <c r="AU13">
        <v>29.69</v>
      </c>
      <c r="AV13">
        <v>0</v>
      </c>
      <c r="AW13">
        <v>20.37</v>
      </c>
      <c r="AX13">
        <v>0</v>
      </c>
      <c r="AY13">
        <v>0</v>
      </c>
      <c r="AZ13">
        <v>63.06</v>
      </c>
      <c r="BA13">
        <v>0</v>
      </c>
      <c r="BB13">
        <v>63.26</v>
      </c>
      <c r="BC13">
        <v>0.63</v>
      </c>
      <c r="BD13">
        <v>0</v>
      </c>
      <c r="BE13">
        <v>77.62</v>
      </c>
      <c r="BF13">
        <v>46.28</v>
      </c>
      <c r="BG13">
        <v>24.26</v>
      </c>
    </row>
    <row r="14" spans="1:59">
      <c r="A14" t="s">
        <v>247</v>
      </c>
      <c r="G14" t="s">
        <v>56</v>
      </c>
      <c r="H14" s="73">
        <v>755.96000000000015</v>
      </c>
      <c r="I14" s="46">
        <v>345.36</v>
      </c>
      <c r="J14" s="46">
        <v>158.30000000000001</v>
      </c>
      <c r="K14" s="46">
        <v>63.06</v>
      </c>
      <c r="L14" s="46">
        <v>0</v>
      </c>
      <c r="M14" s="74">
        <v>0</v>
      </c>
      <c r="N14" s="73">
        <v>0</v>
      </c>
      <c r="O14" s="46">
        <v>22</v>
      </c>
      <c r="P14" s="46">
        <v>0</v>
      </c>
      <c r="Q14" s="46">
        <v>0</v>
      </c>
      <c r="R14" s="46">
        <v>0</v>
      </c>
      <c r="S14" s="74">
        <v>0</v>
      </c>
      <c r="W14">
        <v>22</v>
      </c>
      <c r="X14">
        <v>0</v>
      </c>
      <c r="Y14">
        <v>0</v>
      </c>
      <c r="Z14">
        <v>0</v>
      </c>
      <c r="AA14">
        <v>0</v>
      </c>
      <c r="AB14">
        <v>30.72</v>
      </c>
      <c r="AC14">
        <v>0</v>
      </c>
      <c r="AD14">
        <v>9.7200000000000006</v>
      </c>
      <c r="AE14">
        <v>0</v>
      </c>
      <c r="AF14">
        <v>4.8499999999999996</v>
      </c>
      <c r="AG14">
        <v>0</v>
      </c>
      <c r="AH14">
        <v>67.91</v>
      </c>
      <c r="AI14">
        <v>4.04</v>
      </c>
      <c r="AJ14">
        <v>100.42</v>
      </c>
      <c r="AK14">
        <v>142.62</v>
      </c>
      <c r="AL14">
        <v>107.98</v>
      </c>
      <c r="AM14">
        <v>58.64</v>
      </c>
      <c r="AN14">
        <v>48.51</v>
      </c>
      <c r="AO14">
        <v>148.58000000000001</v>
      </c>
      <c r="AP14">
        <v>36.61</v>
      </c>
      <c r="AQ14">
        <v>22.31</v>
      </c>
      <c r="AR14">
        <v>19.690000000000001</v>
      </c>
      <c r="AS14">
        <v>175.68</v>
      </c>
      <c r="AT14">
        <v>19.23</v>
      </c>
      <c r="AU14">
        <v>29.69</v>
      </c>
      <c r="AV14">
        <v>0</v>
      </c>
      <c r="AW14">
        <v>20.37</v>
      </c>
      <c r="AX14">
        <v>0</v>
      </c>
      <c r="AY14">
        <v>0</v>
      </c>
      <c r="AZ14">
        <v>63.06</v>
      </c>
      <c r="BA14">
        <v>0</v>
      </c>
      <c r="BB14">
        <v>63.26</v>
      </c>
      <c r="BC14">
        <v>0.63</v>
      </c>
      <c r="BD14">
        <v>0</v>
      </c>
      <c r="BE14">
        <v>77.62</v>
      </c>
      <c r="BF14">
        <v>46.28</v>
      </c>
      <c r="BG14">
        <v>24.26</v>
      </c>
    </row>
    <row r="15" spans="1:59">
      <c r="A15" t="s">
        <v>248</v>
      </c>
      <c r="G15" t="s">
        <v>57</v>
      </c>
      <c r="H15" s="73">
        <v>754.95000000000016</v>
      </c>
      <c r="I15" s="46">
        <v>250.11</v>
      </c>
      <c r="J15" s="46">
        <v>158.21</v>
      </c>
      <c r="K15" s="46">
        <v>63.06</v>
      </c>
      <c r="L15" s="46">
        <v>0</v>
      </c>
      <c r="M15" s="74">
        <v>0</v>
      </c>
      <c r="N15" s="73">
        <v>0</v>
      </c>
      <c r="O15" s="46">
        <v>70</v>
      </c>
      <c r="P15" s="46">
        <v>0</v>
      </c>
      <c r="Q15" s="46">
        <v>0</v>
      </c>
      <c r="R15" s="46">
        <v>0</v>
      </c>
      <c r="S15" s="74">
        <v>0</v>
      </c>
      <c r="W15">
        <v>22</v>
      </c>
      <c r="X15">
        <v>0</v>
      </c>
      <c r="Y15">
        <v>0</v>
      </c>
      <c r="Z15">
        <v>0</v>
      </c>
      <c r="AA15">
        <v>18</v>
      </c>
      <c r="AB15">
        <v>30.72</v>
      </c>
      <c r="AC15">
        <v>0</v>
      </c>
      <c r="AD15">
        <v>9.6300000000000008</v>
      </c>
      <c r="AE15">
        <v>0</v>
      </c>
      <c r="AF15">
        <v>4.8499999999999996</v>
      </c>
      <c r="AG15">
        <v>30</v>
      </c>
      <c r="AH15">
        <v>67.91</v>
      </c>
      <c r="AI15">
        <v>3.03</v>
      </c>
      <c r="AJ15">
        <v>100.42</v>
      </c>
      <c r="AK15">
        <v>142.62</v>
      </c>
      <c r="AL15">
        <v>107.98</v>
      </c>
      <c r="AM15">
        <v>0</v>
      </c>
      <c r="AN15">
        <v>48.51</v>
      </c>
      <c r="AO15">
        <v>148.58000000000001</v>
      </c>
      <c r="AP15">
        <v>0</v>
      </c>
      <c r="AQ15">
        <v>22.31</v>
      </c>
      <c r="AR15">
        <v>19.690000000000001</v>
      </c>
      <c r="AS15">
        <v>175.68</v>
      </c>
      <c r="AT15">
        <v>19.23</v>
      </c>
      <c r="AU15">
        <v>29.69</v>
      </c>
      <c r="AV15">
        <v>0</v>
      </c>
      <c r="AW15">
        <v>20.37</v>
      </c>
      <c r="AX15">
        <v>0</v>
      </c>
      <c r="AY15">
        <v>0</v>
      </c>
      <c r="AZ15">
        <v>63.06</v>
      </c>
      <c r="BA15">
        <v>0</v>
      </c>
      <c r="BB15">
        <v>63.26</v>
      </c>
      <c r="BC15">
        <v>0.63</v>
      </c>
      <c r="BD15">
        <v>0</v>
      </c>
      <c r="BE15">
        <v>77.62</v>
      </c>
      <c r="BF15">
        <v>46.28</v>
      </c>
      <c r="BG15">
        <v>24.26</v>
      </c>
    </row>
    <row r="16" spans="1:59">
      <c r="A16" t="s">
        <v>249</v>
      </c>
      <c r="G16" t="s">
        <v>58</v>
      </c>
      <c r="H16" s="73">
        <v>754.95000000000016</v>
      </c>
      <c r="I16" s="46">
        <v>250.11</v>
      </c>
      <c r="J16" s="46">
        <v>158.21</v>
      </c>
      <c r="K16" s="46">
        <v>63.06</v>
      </c>
      <c r="L16" s="46">
        <v>0</v>
      </c>
      <c r="M16" s="74">
        <v>0</v>
      </c>
      <c r="N16" s="73">
        <v>0</v>
      </c>
      <c r="O16" s="46">
        <v>70</v>
      </c>
      <c r="P16" s="46">
        <v>0</v>
      </c>
      <c r="Q16" s="46">
        <v>0</v>
      </c>
      <c r="R16" s="46">
        <v>0</v>
      </c>
      <c r="S16" s="74">
        <v>0</v>
      </c>
      <c r="W16">
        <v>22</v>
      </c>
      <c r="X16">
        <v>0</v>
      </c>
      <c r="Y16">
        <v>0</v>
      </c>
      <c r="Z16">
        <v>0</v>
      </c>
      <c r="AA16">
        <v>18</v>
      </c>
      <c r="AB16">
        <v>30.72</v>
      </c>
      <c r="AC16">
        <v>0</v>
      </c>
      <c r="AD16">
        <v>9.6300000000000008</v>
      </c>
      <c r="AE16">
        <v>0</v>
      </c>
      <c r="AF16">
        <v>4.8499999999999996</v>
      </c>
      <c r="AG16">
        <v>30</v>
      </c>
      <c r="AH16">
        <v>67.91</v>
      </c>
      <c r="AI16">
        <v>3.03</v>
      </c>
      <c r="AJ16">
        <v>100.42</v>
      </c>
      <c r="AK16">
        <v>142.62</v>
      </c>
      <c r="AL16">
        <v>107.98</v>
      </c>
      <c r="AM16">
        <v>0</v>
      </c>
      <c r="AN16">
        <v>48.51</v>
      </c>
      <c r="AO16">
        <v>148.58000000000001</v>
      </c>
      <c r="AP16">
        <v>0</v>
      </c>
      <c r="AQ16">
        <v>22.31</v>
      </c>
      <c r="AR16">
        <v>19.690000000000001</v>
      </c>
      <c r="AS16">
        <v>175.68</v>
      </c>
      <c r="AT16">
        <v>19.23</v>
      </c>
      <c r="AU16">
        <v>29.69</v>
      </c>
      <c r="AV16">
        <v>0</v>
      </c>
      <c r="AW16">
        <v>20.37</v>
      </c>
      <c r="AX16">
        <v>0</v>
      </c>
      <c r="AY16">
        <v>0</v>
      </c>
      <c r="AZ16">
        <v>63.06</v>
      </c>
      <c r="BA16">
        <v>0</v>
      </c>
      <c r="BB16">
        <v>63.26</v>
      </c>
      <c r="BC16">
        <v>0.63</v>
      </c>
      <c r="BD16">
        <v>0</v>
      </c>
      <c r="BE16">
        <v>77.62</v>
      </c>
      <c r="BF16">
        <v>46.28</v>
      </c>
      <c r="BG16">
        <v>24.26</v>
      </c>
    </row>
    <row r="17" spans="1:59">
      <c r="A17" t="s">
        <v>250</v>
      </c>
      <c r="G17" t="s">
        <v>59</v>
      </c>
      <c r="H17" s="73">
        <v>754.95000000000016</v>
      </c>
      <c r="I17" s="46">
        <v>250.11</v>
      </c>
      <c r="J17" s="46">
        <v>158.21</v>
      </c>
      <c r="K17" s="46">
        <v>63.06</v>
      </c>
      <c r="L17" s="46">
        <v>0</v>
      </c>
      <c r="M17" s="74">
        <v>0</v>
      </c>
      <c r="N17" s="73">
        <v>0</v>
      </c>
      <c r="O17" s="46">
        <v>70</v>
      </c>
      <c r="P17" s="46">
        <v>0</v>
      </c>
      <c r="Q17" s="46">
        <v>0</v>
      </c>
      <c r="R17" s="46">
        <v>0</v>
      </c>
      <c r="S17" s="74">
        <v>0</v>
      </c>
      <c r="W17">
        <v>22</v>
      </c>
      <c r="X17">
        <v>0</v>
      </c>
      <c r="Y17">
        <v>0</v>
      </c>
      <c r="Z17">
        <v>0</v>
      </c>
      <c r="AA17">
        <v>18</v>
      </c>
      <c r="AB17">
        <v>30.72</v>
      </c>
      <c r="AC17">
        <v>0</v>
      </c>
      <c r="AD17">
        <v>9.6300000000000008</v>
      </c>
      <c r="AE17">
        <v>0</v>
      </c>
      <c r="AF17">
        <v>4.8499999999999996</v>
      </c>
      <c r="AG17">
        <v>30</v>
      </c>
      <c r="AH17">
        <v>67.91</v>
      </c>
      <c r="AI17">
        <v>3.03</v>
      </c>
      <c r="AJ17">
        <v>100.42</v>
      </c>
      <c r="AK17">
        <v>142.62</v>
      </c>
      <c r="AL17">
        <v>107.98</v>
      </c>
      <c r="AM17">
        <v>0</v>
      </c>
      <c r="AN17">
        <v>48.51</v>
      </c>
      <c r="AO17">
        <v>148.58000000000001</v>
      </c>
      <c r="AP17">
        <v>0</v>
      </c>
      <c r="AQ17">
        <v>22.31</v>
      </c>
      <c r="AR17">
        <v>19.690000000000001</v>
      </c>
      <c r="AS17">
        <v>175.68</v>
      </c>
      <c r="AT17">
        <v>19.23</v>
      </c>
      <c r="AU17">
        <v>29.69</v>
      </c>
      <c r="AV17">
        <v>0</v>
      </c>
      <c r="AW17">
        <v>20.37</v>
      </c>
      <c r="AX17">
        <v>0</v>
      </c>
      <c r="AY17">
        <v>0</v>
      </c>
      <c r="AZ17">
        <v>63.06</v>
      </c>
      <c r="BA17">
        <v>0</v>
      </c>
      <c r="BB17">
        <v>63.26</v>
      </c>
      <c r="BC17">
        <v>0.63</v>
      </c>
      <c r="BD17">
        <v>0</v>
      </c>
      <c r="BE17">
        <v>77.62</v>
      </c>
      <c r="BF17">
        <v>46.28</v>
      </c>
      <c r="BG17">
        <v>24.26</v>
      </c>
    </row>
    <row r="18" spans="1:59">
      <c r="A18" t="s">
        <v>251</v>
      </c>
      <c r="G18" t="s">
        <v>60</v>
      </c>
      <c r="H18" s="73">
        <v>754.95000000000016</v>
      </c>
      <c r="I18" s="46">
        <v>250.11</v>
      </c>
      <c r="J18" s="46">
        <v>158.21</v>
      </c>
      <c r="K18" s="46">
        <v>63.06</v>
      </c>
      <c r="L18" s="46">
        <v>0</v>
      </c>
      <c r="M18" s="74">
        <v>0</v>
      </c>
      <c r="N18" s="73">
        <v>0</v>
      </c>
      <c r="O18" s="46">
        <v>70</v>
      </c>
      <c r="P18" s="46">
        <v>0</v>
      </c>
      <c r="Q18" s="46">
        <v>0</v>
      </c>
      <c r="R18" s="46">
        <v>0</v>
      </c>
      <c r="S18" s="74">
        <v>0</v>
      </c>
      <c r="W18">
        <v>22</v>
      </c>
      <c r="X18">
        <v>0</v>
      </c>
      <c r="Y18">
        <v>0</v>
      </c>
      <c r="Z18">
        <v>0</v>
      </c>
      <c r="AA18">
        <v>18</v>
      </c>
      <c r="AB18">
        <v>30.72</v>
      </c>
      <c r="AC18">
        <v>0</v>
      </c>
      <c r="AD18">
        <v>9.6300000000000008</v>
      </c>
      <c r="AE18">
        <v>0</v>
      </c>
      <c r="AF18">
        <v>4.8499999999999996</v>
      </c>
      <c r="AG18">
        <v>30</v>
      </c>
      <c r="AH18">
        <v>67.91</v>
      </c>
      <c r="AI18">
        <v>3.03</v>
      </c>
      <c r="AJ18">
        <v>100.42</v>
      </c>
      <c r="AK18">
        <v>142.62</v>
      </c>
      <c r="AL18">
        <v>107.98</v>
      </c>
      <c r="AM18">
        <v>0</v>
      </c>
      <c r="AN18">
        <v>48.51</v>
      </c>
      <c r="AO18">
        <v>148.58000000000001</v>
      </c>
      <c r="AP18">
        <v>0</v>
      </c>
      <c r="AQ18">
        <v>22.31</v>
      </c>
      <c r="AR18">
        <v>19.690000000000001</v>
      </c>
      <c r="AS18">
        <v>175.68</v>
      </c>
      <c r="AT18">
        <v>19.23</v>
      </c>
      <c r="AU18">
        <v>29.69</v>
      </c>
      <c r="AV18">
        <v>0</v>
      </c>
      <c r="AW18">
        <v>20.37</v>
      </c>
      <c r="AX18">
        <v>0</v>
      </c>
      <c r="AY18">
        <v>0</v>
      </c>
      <c r="AZ18">
        <v>63.06</v>
      </c>
      <c r="BA18">
        <v>0</v>
      </c>
      <c r="BB18">
        <v>63.26</v>
      </c>
      <c r="BC18">
        <v>0.63</v>
      </c>
      <c r="BD18">
        <v>0</v>
      </c>
      <c r="BE18">
        <v>77.62</v>
      </c>
      <c r="BF18">
        <v>46.28</v>
      </c>
      <c r="BG18">
        <v>24.26</v>
      </c>
    </row>
    <row r="19" spans="1:59">
      <c r="A19" t="s">
        <v>265</v>
      </c>
      <c r="G19" t="s">
        <v>61</v>
      </c>
      <c r="H19" s="73">
        <v>754.9000000000002</v>
      </c>
      <c r="I19" s="46">
        <v>250.11</v>
      </c>
      <c r="J19" s="46">
        <v>158.21</v>
      </c>
      <c r="K19" s="46">
        <v>63.06</v>
      </c>
      <c r="L19" s="46">
        <v>0</v>
      </c>
      <c r="M19" s="74">
        <v>0</v>
      </c>
      <c r="N19" s="73">
        <v>0</v>
      </c>
      <c r="O19" s="46">
        <v>70</v>
      </c>
      <c r="P19" s="46">
        <v>0</v>
      </c>
      <c r="Q19" s="46">
        <v>0</v>
      </c>
      <c r="R19" s="46">
        <v>0</v>
      </c>
      <c r="S19" s="74">
        <v>0</v>
      </c>
      <c r="W19">
        <v>22</v>
      </c>
      <c r="X19">
        <v>0</v>
      </c>
      <c r="Y19">
        <v>0</v>
      </c>
      <c r="Z19">
        <v>0</v>
      </c>
      <c r="AA19">
        <v>18</v>
      </c>
      <c r="AB19">
        <v>30.72</v>
      </c>
      <c r="AC19">
        <v>0</v>
      </c>
      <c r="AD19">
        <v>9.6300000000000008</v>
      </c>
      <c r="AE19">
        <v>0</v>
      </c>
      <c r="AF19">
        <v>4.8499999999999996</v>
      </c>
      <c r="AG19">
        <v>30</v>
      </c>
      <c r="AH19">
        <v>67.91</v>
      </c>
      <c r="AI19">
        <v>3.03</v>
      </c>
      <c r="AJ19">
        <v>100.42</v>
      </c>
      <c r="AK19">
        <v>142.62</v>
      </c>
      <c r="AL19">
        <v>107.98</v>
      </c>
      <c r="AM19">
        <v>0</v>
      </c>
      <c r="AN19">
        <v>48.51</v>
      </c>
      <c r="AO19">
        <v>148.58000000000001</v>
      </c>
      <c r="AP19">
        <v>0</v>
      </c>
      <c r="AQ19">
        <v>22.31</v>
      </c>
      <c r="AR19">
        <v>19.690000000000001</v>
      </c>
      <c r="AS19">
        <v>175.68</v>
      </c>
      <c r="AT19">
        <v>19.23</v>
      </c>
      <c r="AU19">
        <v>29.69</v>
      </c>
      <c r="AV19">
        <v>0</v>
      </c>
      <c r="AW19">
        <v>20.37</v>
      </c>
      <c r="AX19">
        <v>0</v>
      </c>
      <c r="AY19">
        <v>0</v>
      </c>
      <c r="AZ19">
        <v>63.06</v>
      </c>
      <c r="BA19">
        <v>0</v>
      </c>
      <c r="BB19">
        <v>63.26</v>
      </c>
      <c r="BC19">
        <v>0.57999999999999996</v>
      </c>
      <c r="BD19">
        <v>0</v>
      </c>
      <c r="BE19">
        <v>77.62</v>
      </c>
      <c r="BF19">
        <v>46.28</v>
      </c>
      <c r="BG19">
        <v>24.26</v>
      </c>
    </row>
    <row r="20" spans="1:59">
      <c r="A20" t="s">
        <v>266</v>
      </c>
      <c r="G20" t="s">
        <v>62</v>
      </c>
      <c r="H20" s="73">
        <v>754.9000000000002</v>
      </c>
      <c r="I20" s="46">
        <v>250.11</v>
      </c>
      <c r="J20" s="46">
        <v>158.21</v>
      </c>
      <c r="K20" s="46">
        <v>63.06</v>
      </c>
      <c r="L20" s="46">
        <v>0</v>
      </c>
      <c r="M20" s="74">
        <v>0</v>
      </c>
      <c r="N20" s="73">
        <v>0</v>
      </c>
      <c r="O20" s="46">
        <v>70</v>
      </c>
      <c r="P20" s="46">
        <v>0</v>
      </c>
      <c r="Q20" s="46">
        <v>0</v>
      </c>
      <c r="R20" s="46">
        <v>0</v>
      </c>
      <c r="S20" s="74">
        <v>0</v>
      </c>
      <c r="W20">
        <v>22</v>
      </c>
      <c r="X20">
        <v>0</v>
      </c>
      <c r="Y20">
        <v>0</v>
      </c>
      <c r="Z20">
        <v>0</v>
      </c>
      <c r="AA20">
        <v>18</v>
      </c>
      <c r="AB20">
        <v>30.72</v>
      </c>
      <c r="AC20">
        <v>0</v>
      </c>
      <c r="AD20">
        <v>9.6300000000000008</v>
      </c>
      <c r="AE20">
        <v>0</v>
      </c>
      <c r="AF20">
        <v>4.8499999999999996</v>
      </c>
      <c r="AG20">
        <v>30</v>
      </c>
      <c r="AH20">
        <v>67.91</v>
      </c>
      <c r="AI20">
        <v>3.03</v>
      </c>
      <c r="AJ20">
        <v>100.42</v>
      </c>
      <c r="AK20">
        <v>142.62</v>
      </c>
      <c r="AL20">
        <v>107.98</v>
      </c>
      <c r="AM20">
        <v>0</v>
      </c>
      <c r="AN20">
        <v>48.51</v>
      </c>
      <c r="AO20">
        <v>148.58000000000001</v>
      </c>
      <c r="AP20">
        <v>0</v>
      </c>
      <c r="AQ20">
        <v>22.31</v>
      </c>
      <c r="AR20">
        <v>19.690000000000001</v>
      </c>
      <c r="AS20">
        <v>175.68</v>
      </c>
      <c r="AT20">
        <v>19.23</v>
      </c>
      <c r="AU20">
        <v>29.69</v>
      </c>
      <c r="AV20">
        <v>0</v>
      </c>
      <c r="AW20">
        <v>20.37</v>
      </c>
      <c r="AX20">
        <v>0</v>
      </c>
      <c r="AY20">
        <v>0</v>
      </c>
      <c r="AZ20">
        <v>63.06</v>
      </c>
      <c r="BA20">
        <v>0</v>
      </c>
      <c r="BB20">
        <v>63.26</v>
      </c>
      <c r="BC20">
        <v>0.57999999999999996</v>
      </c>
      <c r="BD20">
        <v>0</v>
      </c>
      <c r="BE20">
        <v>77.62</v>
      </c>
      <c r="BF20">
        <v>46.28</v>
      </c>
      <c r="BG20">
        <v>24.26</v>
      </c>
    </row>
    <row r="21" spans="1:59">
      <c r="A21" t="s">
        <v>252</v>
      </c>
      <c r="G21" t="s">
        <v>63</v>
      </c>
      <c r="H21" s="73">
        <v>754.9000000000002</v>
      </c>
      <c r="I21" s="46">
        <v>250.11</v>
      </c>
      <c r="J21" s="46">
        <v>158.21</v>
      </c>
      <c r="K21" s="46">
        <v>63.06</v>
      </c>
      <c r="L21" s="46">
        <v>0</v>
      </c>
      <c r="M21" s="74">
        <v>0</v>
      </c>
      <c r="N21" s="73">
        <v>0</v>
      </c>
      <c r="O21" s="46">
        <v>70</v>
      </c>
      <c r="P21" s="46">
        <v>0</v>
      </c>
      <c r="Q21" s="46">
        <v>0</v>
      </c>
      <c r="R21" s="46">
        <v>0</v>
      </c>
      <c r="S21" s="74">
        <v>0</v>
      </c>
      <c r="W21">
        <v>22</v>
      </c>
      <c r="X21">
        <v>0</v>
      </c>
      <c r="Y21">
        <v>0</v>
      </c>
      <c r="Z21">
        <v>0</v>
      </c>
      <c r="AA21">
        <v>18</v>
      </c>
      <c r="AB21">
        <v>30.72</v>
      </c>
      <c r="AC21">
        <v>0</v>
      </c>
      <c r="AD21">
        <v>9.6300000000000008</v>
      </c>
      <c r="AE21">
        <v>0</v>
      </c>
      <c r="AF21">
        <v>4.8499999999999996</v>
      </c>
      <c r="AG21">
        <v>30</v>
      </c>
      <c r="AH21">
        <v>67.91</v>
      </c>
      <c r="AI21">
        <v>3.03</v>
      </c>
      <c r="AJ21">
        <v>100.42</v>
      </c>
      <c r="AK21">
        <v>142.62</v>
      </c>
      <c r="AL21">
        <v>107.98</v>
      </c>
      <c r="AM21">
        <v>0</v>
      </c>
      <c r="AN21">
        <v>48.51</v>
      </c>
      <c r="AO21">
        <v>148.58000000000001</v>
      </c>
      <c r="AP21">
        <v>0</v>
      </c>
      <c r="AQ21">
        <v>22.31</v>
      </c>
      <c r="AR21">
        <v>19.690000000000001</v>
      </c>
      <c r="AS21">
        <v>175.68</v>
      </c>
      <c r="AT21">
        <v>19.23</v>
      </c>
      <c r="AU21">
        <v>29.69</v>
      </c>
      <c r="AV21">
        <v>0</v>
      </c>
      <c r="AW21">
        <v>20.37</v>
      </c>
      <c r="AX21">
        <v>0</v>
      </c>
      <c r="AY21">
        <v>0</v>
      </c>
      <c r="AZ21">
        <v>63.06</v>
      </c>
      <c r="BA21">
        <v>0</v>
      </c>
      <c r="BB21">
        <v>63.26</v>
      </c>
      <c r="BC21">
        <v>0.57999999999999996</v>
      </c>
      <c r="BD21">
        <v>0</v>
      </c>
      <c r="BE21">
        <v>77.62</v>
      </c>
      <c r="BF21">
        <v>46.28</v>
      </c>
      <c r="BG21">
        <v>24.26</v>
      </c>
    </row>
    <row r="22" spans="1:59">
      <c r="A22" t="s">
        <v>253</v>
      </c>
      <c r="G22" t="s">
        <v>64</v>
      </c>
      <c r="H22" s="73">
        <v>754.9000000000002</v>
      </c>
      <c r="I22" s="46">
        <v>250.11</v>
      </c>
      <c r="J22" s="46">
        <v>158.21</v>
      </c>
      <c r="K22" s="46">
        <v>63.06</v>
      </c>
      <c r="L22" s="46">
        <v>0</v>
      </c>
      <c r="M22" s="74">
        <v>0</v>
      </c>
      <c r="N22" s="73">
        <v>0</v>
      </c>
      <c r="O22" s="46">
        <v>70</v>
      </c>
      <c r="P22" s="46">
        <v>0</v>
      </c>
      <c r="Q22" s="46">
        <v>0</v>
      </c>
      <c r="R22" s="46">
        <v>0</v>
      </c>
      <c r="S22" s="74">
        <v>0</v>
      </c>
      <c r="W22">
        <v>22</v>
      </c>
      <c r="X22">
        <v>0</v>
      </c>
      <c r="Y22">
        <v>0</v>
      </c>
      <c r="Z22">
        <v>0</v>
      </c>
      <c r="AA22">
        <v>18</v>
      </c>
      <c r="AB22">
        <v>30.72</v>
      </c>
      <c r="AC22">
        <v>0</v>
      </c>
      <c r="AD22">
        <v>9.6300000000000008</v>
      </c>
      <c r="AE22">
        <v>0</v>
      </c>
      <c r="AF22">
        <v>4.8499999999999996</v>
      </c>
      <c r="AG22">
        <v>30</v>
      </c>
      <c r="AH22">
        <v>67.91</v>
      </c>
      <c r="AI22">
        <v>3.03</v>
      </c>
      <c r="AJ22">
        <v>100.42</v>
      </c>
      <c r="AK22">
        <v>142.62</v>
      </c>
      <c r="AL22">
        <v>107.98</v>
      </c>
      <c r="AM22">
        <v>0</v>
      </c>
      <c r="AN22">
        <v>48.51</v>
      </c>
      <c r="AO22">
        <v>148.58000000000001</v>
      </c>
      <c r="AP22">
        <v>0</v>
      </c>
      <c r="AQ22">
        <v>22.31</v>
      </c>
      <c r="AR22">
        <v>19.690000000000001</v>
      </c>
      <c r="AS22">
        <v>175.68</v>
      </c>
      <c r="AT22">
        <v>19.23</v>
      </c>
      <c r="AU22">
        <v>29.69</v>
      </c>
      <c r="AV22">
        <v>0</v>
      </c>
      <c r="AW22">
        <v>20.37</v>
      </c>
      <c r="AX22">
        <v>0</v>
      </c>
      <c r="AY22">
        <v>0</v>
      </c>
      <c r="AZ22">
        <v>63.06</v>
      </c>
      <c r="BA22">
        <v>0</v>
      </c>
      <c r="BB22">
        <v>63.26</v>
      </c>
      <c r="BC22">
        <v>0.57999999999999996</v>
      </c>
      <c r="BD22">
        <v>0</v>
      </c>
      <c r="BE22">
        <v>77.62</v>
      </c>
      <c r="BF22">
        <v>46.28</v>
      </c>
      <c r="BG22">
        <v>24.26</v>
      </c>
    </row>
    <row r="23" spans="1:59">
      <c r="A23" t="s">
        <v>254</v>
      </c>
      <c r="G23" t="s">
        <v>65</v>
      </c>
      <c r="H23" s="73">
        <v>754.9000000000002</v>
      </c>
      <c r="I23" s="46">
        <v>220.42000000000002</v>
      </c>
      <c r="J23" s="46">
        <v>158.12</v>
      </c>
      <c r="K23" s="46">
        <v>63.06</v>
      </c>
      <c r="L23" s="46">
        <v>0</v>
      </c>
      <c r="M23" s="74">
        <v>0</v>
      </c>
      <c r="N23" s="73">
        <v>0</v>
      </c>
      <c r="O23" s="46">
        <v>22</v>
      </c>
      <c r="P23" s="46">
        <v>0</v>
      </c>
      <c r="Q23" s="46">
        <v>0</v>
      </c>
      <c r="R23" s="46">
        <v>0</v>
      </c>
      <c r="S23" s="74">
        <v>0</v>
      </c>
      <c r="W23">
        <v>22</v>
      </c>
      <c r="X23">
        <v>0</v>
      </c>
      <c r="Y23">
        <v>0</v>
      </c>
      <c r="Z23">
        <v>0</v>
      </c>
      <c r="AA23">
        <v>0</v>
      </c>
      <c r="AB23">
        <v>30.72</v>
      </c>
      <c r="AC23">
        <v>0</v>
      </c>
      <c r="AD23">
        <v>9.5399999999999991</v>
      </c>
      <c r="AE23">
        <v>0</v>
      </c>
      <c r="AF23">
        <v>4.8499999999999996</v>
      </c>
      <c r="AG23">
        <v>0</v>
      </c>
      <c r="AH23">
        <v>67.91</v>
      </c>
      <c r="AI23">
        <v>3.03</v>
      </c>
      <c r="AJ23">
        <v>100.42</v>
      </c>
      <c r="AK23">
        <v>142.62</v>
      </c>
      <c r="AL23">
        <v>107.98</v>
      </c>
      <c r="AM23">
        <v>0</v>
      </c>
      <c r="AN23">
        <v>48.51</v>
      </c>
      <c r="AO23">
        <v>148.58000000000001</v>
      </c>
      <c r="AP23">
        <v>0</v>
      </c>
      <c r="AQ23">
        <v>22.31</v>
      </c>
      <c r="AR23">
        <v>19.690000000000001</v>
      </c>
      <c r="AS23">
        <v>175.68</v>
      </c>
      <c r="AT23">
        <v>19.23</v>
      </c>
      <c r="AU23">
        <v>0</v>
      </c>
      <c r="AV23">
        <v>0</v>
      </c>
      <c r="AW23">
        <v>20.37</v>
      </c>
      <c r="AX23">
        <v>0</v>
      </c>
      <c r="AY23">
        <v>0</v>
      </c>
      <c r="AZ23">
        <v>63.06</v>
      </c>
      <c r="BA23">
        <v>0</v>
      </c>
      <c r="BB23">
        <v>63.26</v>
      </c>
      <c r="BC23">
        <v>0.57999999999999996</v>
      </c>
      <c r="BD23">
        <v>0</v>
      </c>
      <c r="BE23">
        <v>77.62</v>
      </c>
      <c r="BF23">
        <v>46.28</v>
      </c>
      <c r="BG23">
        <v>24.26</v>
      </c>
    </row>
    <row r="24" spans="1:59">
      <c r="A24" t="s">
        <v>255</v>
      </c>
      <c r="G24" t="s">
        <v>66</v>
      </c>
      <c r="H24" s="73">
        <v>754.9000000000002</v>
      </c>
      <c r="I24" s="46">
        <v>220.42000000000002</v>
      </c>
      <c r="J24" s="46">
        <v>158.12</v>
      </c>
      <c r="K24" s="46">
        <v>63.06</v>
      </c>
      <c r="L24" s="46">
        <v>0</v>
      </c>
      <c r="M24" s="74">
        <v>0</v>
      </c>
      <c r="N24" s="73">
        <v>0</v>
      </c>
      <c r="O24" s="46">
        <v>22</v>
      </c>
      <c r="P24" s="46">
        <v>0</v>
      </c>
      <c r="Q24" s="46">
        <v>0</v>
      </c>
      <c r="R24" s="46">
        <v>0</v>
      </c>
      <c r="S24" s="74">
        <v>0</v>
      </c>
      <c r="W24">
        <v>22</v>
      </c>
      <c r="X24">
        <v>0</v>
      </c>
      <c r="Y24">
        <v>0</v>
      </c>
      <c r="Z24">
        <v>0</v>
      </c>
      <c r="AA24">
        <v>0</v>
      </c>
      <c r="AB24">
        <v>30.72</v>
      </c>
      <c r="AC24">
        <v>0</v>
      </c>
      <c r="AD24">
        <v>9.5399999999999991</v>
      </c>
      <c r="AE24">
        <v>0</v>
      </c>
      <c r="AF24">
        <v>4.8499999999999996</v>
      </c>
      <c r="AG24">
        <v>0</v>
      </c>
      <c r="AH24">
        <v>67.91</v>
      </c>
      <c r="AI24">
        <v>3.03</v>
      </c>
      <c r="AJ24">
        <v>100.42</v>
      </c>
      <c r="AK24">
        <v>142.62</v>
      </c>
      <c r="AL24">
        <v>107.98</v>
      </c>
      <c r="AM24">
        <v>0</v>
      </c>
      <c r="AN24">
        <v>48.51</v>
      </c>
      <c r="AO24">
        <v>148.58000000000001</v>
      </c>
      <c r="AP24">
        <v>0</v>
      </c>
      <c r="AQ24">
        <v>22.31</v>
      </c>
      <c r="AR24">
        <v>19.690000000000001</v>
      </c>
      <c r="AS24">
        <v>175.68</v>
      </c>
      <c r="AT24">
        <v>19.23</v>
      </c>
      <c r="AU24">
        <v>0</v>
      </c>
      <c r="AV24">
        <v>0</v>
      </c>
      <c r="AW24">
        <v>20.37</v>
      </c>
      <c r="AX24">
        <v>0</v>
      </c>
      <c r="AY24">
        <v>0</v>
      </c>
      <c r="AZ24">
        <v>63.06</v>
      </c>
      <c r="BA24">
        <v>0</v>
      </c>
      <c r="BB24">
        <v>63.26</v>
      </c>
      <c r="BC24">
        <v>0.57999999999999996</v>
      </c>
      <c r="BD24">
        <v>0</v>
      </c>
      <c r="BE24">
        <v>77.62</v>
      </c>
      <c r="BF24">
        <v>46.28</v>
      </c>
      <c r="BG24">
        <v>24.26</v>
      </c>
    </row>
    <row r="25" spans="1:59">
      <c r="A25" t="s">
        <v>256</v>
      </c>
      <c r="G25" t="s">
        <v>67</v>
      </c>
      <c r="H25" s="73">
        <v>754.9000000000002</v>
      </c>
      <c r="I25" s="46">
        <v>220.42000000000002</v>
      </c>
      <c r="J25" s="46">
        <v>158.12</v>
      </c>
      <c r="K25" s="46">
        <v>63.06</v>
      </c>
      <c r="L25" s="46">
        <v>0</v>
      </c>
      <c r="M25" s="74">
        <v>0</v>
      </c>
      <c r="N25" s="73">
        <v>0</v>
      </c>
      <c r="O25" s="46">
        <v>22</v>
      </c>
      <c r="P25" s="46">
        <v>0</v>
      </c>
      <c r="Q25" s="46">
        <v>0</v>
      </c>
      <c r="R25" s="46">
        <v>0</v>
      </c>
      <c r="S25" s="74">
        <v>0</v>
      </c>
      <c r="W25">
        <v>22</v>
      </c>
      <c r="X25">
        <v>0</v>
      </c>
      <c r="Y25">
        <v>0</v>
      </c>
      <c r="Z25">
        <v>0</v>
      </c>
      <c r="AA25">
        <v>0</v>
      </c>
      <c r="AB25">
        <v>30.72</v>
      </c>
      <c r="AC25">
        <v>0</v>
      </c>
      <c r="AD25">
        <v>9.5399999999999991</v>
      </c>
      <c r="AE25">
        <v>0</v>
      </c>
      <c r="AF25">
        <v>4.8499999999999996</v>
      </c>
      <c r="AG25">
        <v>0</v>
      </c>
      <c r="AH25">
        <v>67.91</v>
      </c>
      <c r="AI25">
        <v>3.03</v>
      </c>
      <c r="AJ25">
        <v>100.42</v>
      </c>
      <c r="AK25">
        <v>142.62</v>
      </c>
      <c r="AL25">
        <v>107.98</v>
      </c>
      <c r="AM25">
        <v>0</v>
      </c>
      <c r="AN25">
        <v>48.51</v>
      </c>
      <c r="AO25">
        <v>148.58000000000001</v>
      </c>
      <c r="AP25">
        <v>0</v>
      </c>
      <c r="AQ25">
        <v>22.31</v>
      </c>
      <c r="AR25">
        <v>19.690000000000001</v>
      </c>
      <c r="AS25">
        <v>175.68</v>
      </c>
      <c r="AT25">
        <v>19.23</v>
      </c>
      <c r="AU25">
        <v>0</v>
      </c>
      <c r="AV25">
        <v>0</v>
      </c>
      <c r="AW25">
        <v>20.37</v>
      </c>
      <c r="AX25">
        <v>0</v>
      </c>
      <c r="AY25">
        <v>0</v>
      </c>
      <c r="AZ25">
        <v>63.06</v>
      </c>
      <c r="BA25">
        <v>0</v>
      </c>
      <c r="BB25">
        <v>63.26</v>
      </c>
      <c r="BC25">
        <v>0.57999999999999996</v>
      </c>
      <c r="BD25">
        <v>0</v>
      </c>
      <c r="BE25">
        <v>77.62</v>
      </c>
      <c r="BF25">
        <v>46.28</v>
      </c>
      <c r="BG25">
        <v>24.26</v>
      </c>
    </row>
    <row r="26" spans="1:59">
      <c r="A26" t="s">
        <v>257</v>
      </c>
      <c r="G26" t="s">
        <v>68</v>
      </c>
      <c r="H26" s="73">
        <v>754.9000000000002</v>
      </c>
      <c r="I26" s="46">
        <v>220.42000000000002</v>
      </c>
      <c r="J26" s="46">
        <v>158.12</v>
      </c>
      <c r="K26" s="46">
        <v>63.06</v>
      </c>
      <c r="L26" s="46">
        <v>0</v>
      </c>
      <c r="M26" s="74">
        <v>0</v>
      </c>
      <c r="N26" s="73">
        <v>0</v>
      </c>
      <c r="O26" s="46">
        <v>22</v>
      </c>
      <c r="P26" s="46">
        <v>0</v>
      </c>
      <c r="Q26" s="46">
        <v>0</v>
      </c>
      <c r="R26" s="46">
        <v>0</v>
      </c>
      <c r="S26" s="74">
        <v>0</v>
      </c>
      <c r="W26">
        <v>22</v>
      </c>
      <c r="X26">
        <v>0</v>
      </c>
      <c r="Y26">
        <v>0</v>
      </c>
      <c r="Z26">
        <v>0</v>
      </c>
      <c r="AA26">
        <v>0</v>
      </c>
      <c r="AB26">
        <v>30.72</v>
      </c>
      <c r="AC26">
        <v>0</v>
      </c>
      <c r="AD26">
        <v>9.5399999999999991</v>
      </c>
      <c r="AE26">
        <v>0</v>
      </c>
      <c r="AF26">
        <v>4.8499999999999996</v>
      </c>
      <c r="AG26">
        <v>0</v>
      </c>
      <c r="AH26">
        <v>67.91</v>
      </c>
      <c r="AI26">
        <v>3.03</v>
      </c>
      <c r="AJ26">
        <v>100.42</v>
      </c>
      <c r="AK26">
        <v>142.62</v>
      </c>
      <c r="AL26">
        <v>107.98</v>
      </c>
      <c r="AM26">
        <v>0</v>
      </c>
      <c r="AN26">
        <v>48.51</v>
      </c>
      <c r="AO26">
        <v>148.58000000000001</v>
      </c>
      <c r="AP26">
        <v>0</v>
      </c>
      <c r="AQ26">
        <v>22.31</v>
      </c>
      <c r="AR26">
        <v>19.690000000000001</v>
      </c>
      <c r="AS26">
        <v>175.68</v>
      </c>
      <c r="AT26">
        <v>19.23</v>
      </c>
      <c r="AU26">
        <v>0</v>
      </c>
      <c r="AV26">
        <v>0</v>
      </c>
      <c r="AW26">
        <v>20.37</v>
      </c>
      <c r="AX26">
        <v>0</v>
      </c>
      <c r="AY26">
        <v>0</v>
      </c>
      <c r="AZ26">
        <v>63.06</v>
      </c>
      <c r="BA26">
        <v>0</v>
      </c>
      <c r="BB26">
        <v>63.26</v>
      </c>
      <c r="BC26">
        <v>0.57999999999999996</v>
      </c>
      <c r="BD26">
        <v>0</v>
      </c>
      <c r="BE26">
        <v>77.62</v>
      </c>
      <c r="BF26">
        <v>46.28</v>
      </c>
      <c r="BG26">
        <v>24.26</v>
      </c>
    </row>
    <row r="27" spans="1:59">
      <c r="A27" t="s">
        <v>258</v>
      </c>
      <c r="G27" t="s">
        <v>69</v>
      </c>
      <c r="H27" s="73">
        <v>647.0200000000001</v>
      </c>
      <c r="I27" s="46">
        <v>174.14000000000001</v>
      </c>
      <c r="J27" s="46">
        <v>157.93</v>
      </c>
      <c r="K27" s="46">
        <v>63.06</v>
      </c>
      <c r="L27" s="46">
        <v>0</v>
      </c>
      <c r="M27" s="74">
        <v>0</v>
      </c>
      <c r="N27" s="73">
        <v>0</v>
      </c>
      <c r="O27" s="46">
        <v>22</v>
      </c>
      <c r="P27" s="46">
        <v>0</v>
      </c>
      <c r="Q27" s="46">
        <v>0</v>
      </c>
      <c r="R27" s="46">
        <v>0</v>
      </c>
      <c r="S27" s="74">
        <v>0</v>
      </c>
      <c r="W27">
        <v>22</v>
      </c>
      <c r="X27">
        <v>0</v>
      </c>
      <c r="Y27">
        <v>0</v>
      </c>
      <c r="Z27">
        <v>0</v>
      </c>
      <c r="AA27">
        <v>0</v>
      </c>
      <c r="AB27">
        <v>30.72</v>
      </c>
      <c r="AC27">
        <v>0</v>
      </c>
      <c r="AD27">
        <v>9.35</v>
      </c>
      <c r="AE27">
        <v>0</v>
      </c>
      <c r="AF27">
        <v>4.8499999999999996</v>
      </c>
      <c r="AG27">
        <v>0</v>
      </c>
      <c r="AH27">
        <v>67.91</v>
      </c>
      <c r="AI27">
        <v>3.03</v>
      </c>
      <c r="AJ27">
        <v>100.42</v>
      </c>
      <c r="AK27">
        <v>142.62</v>
      </c>
      <c r="AL27">
        <v>0</v>
      </c>
      <c r="AM27">
        <v>0</v>
      </c>
      <c r="AN27">
        <v>48.51</v>
      </c>
      <c r="AO27">
        <v>148.58000000000001</v>
      </c>
      <c r="AP27">
        <v>0</v>
      </c>
      <c r="AQ27">
        <v>22.31</v>
      </c>
      <c r="AR27">
        <v>19.690000000000001</v>
      </c>
      <c r="AS27">
        <v>175.68</v>
      </c>
      <c r="AT27">
        <v>19.23</v>
      </c>
      <c r="AU27">
        <v>0</v>
      </c>
      <c r="AV27">
        <v>0</v>
      </c>
      <c r="AW27">
        <v>20.37</v>
      </c>
      <c r="AX27">
        <v>0</v>
      </c>
      <c r="AY27">
        <v>0</v>
      </c>
      <c r="AZ27">
        <v>63.06</v>
      </c>
      <c r="BA27">
        <v>0</v>
      </c>
      <c r="BB27">
        <v>63.26</v>
      </c>
      <c r="BC27">
        <v>0.68</v>
      </c>
      <c r="BD27">
        <v>0</v>
      </c>
      <c r="BE27">
        <v>77.62</v>
      </c>
      <c r="BF27">
        <v>0</v>
      </c>
      <c r="BG27">
        <v>24.26</v>
      </c>
    </row>
    <row r="28" spans="1:59">
      <c r="A28" t="s">
        <v>259</v>
      </c>
      <c r="G28" t="s">
        <v>70</v>
      </c>
      <c r="H28" s="73">
        <v>648.03000000000009</v>
      </c>
      <c r="I28" s="46">
        <v>174.14000000000001</v>
      </c>
      <c r="J28" s="46">
        <v>157.93</v>
      </c>
      <c r="K28" s="46">
        <v>63.06</v>
      </c>
      <c r="L28" s="46">
        <v>0</v>
      </c>
      <c r="M28" s="74">
        <v>0</v>
      </c>
      <c r="N28" s="73">
        <v>0</v>
      </c>
      <c r="O28" s="46">
        <v>22</v>
      </c>
      <c r="P28" s="46">
        <v>0</v>
      </c>
      <c r="Q28" s="46">
        <v>0</v>
      </c>
      <c r="R28" s="46">
        <v>0</v>
      </c>
      <c r="S28" s="74">
        <v>0</v>
      </c>
      <c r="W28">
        <v>22</v>
      </c>
      <c r="X28">
        <v>0</v>
      </c>
      <c r="Y28">
        <v>0</v>
      </c>
      <c r="Z28">
        <v>0</v>
      </c>
      <c r="AA28">
        <v>0</v>
      </c>
      <c r="AB28">
        <v>30.72</v>
      </c>
      <c r="AC28">
        <v>0</v>
      </c>
      <c r="AD28">
        <v>9.35</v>
      </c>
      <c r="AE28">
        <v>0</v>
      </c>
      <c r="AF28">
        <v>4.8499999999999996</v>
      </c>
      <c r="AG28">
        <v>0</v>
      </c>
      <c r="AH28">
        <v>67.91</v>
      </c>
      <c r="AI28">
        <v>4.04</v>
      </c>
      <c r="AJ28">
        <v>100.42</v>
      </c>
      <c r="AK28">
        <v>142.62</v>
      </c>
      <c r="AL28">
        <v>0</v>
      </c>
      <c r="AM28">
        <v>0</v>
      </c>
      <c r="AN28">
        <v>48.51</v>
      </c>
      <c r="AO28">
        <v>148.58000000000001</v>
      </c>
      <c r="AP28">
        <v>0</v>
      </c>
      <c r="AQ28">
        <v>22.31</v>
      </c>
      <c r="AR28">
        <v>19.690000000000001</v>
      </c>
      <c r="AS28">
        <v>175.68</v>
      </c>
      <c r="AT28">
        <v>19.23</v>
      </c>
      <c r="AU28">
        <v>0</v>
      </c>
      <c r="AV28">
        <v>0</v>
      </c>
      <c r="AW28">
        <v>20.37</v>
      </c>
      <c r="AX28">
        <v>0</v>
      </c>
      <c r="AY28">
        <v>0</v>
      </c>
      <c r="AZ28">
        <v>63.06</v>
      </c>
      <c r="BA28">
        <v>0</v>
      </c>
      <c r="BB28">
        <v>63.26</v>
      </c>
      <c r="BC28">
        <v>0.68</v>
      </c>
      <c r="BD28">
        <v>0</v>
      </c>
      <c r="BE28">
        <v>77.62</v>
      </c>
      <c r="BF28">
        <v>0</v>
      </c>
      <c r="BG28">
        <v>24.26</v>
      </c>
    </row>
    <row r="29" spans="1:59">
      <c r="A29" t="s">
        <v>267</v>
      </c>
      <c r="G29" t="s">
        <v>71</v>
      </c>
      <c r="H29" s="73">
        <v>648.03000000000009</v>
      </c>
      <c r="I29" s="46">
        <v>174.14000000000001</v>
      </c>
      <c r="J29" s="46">
        <v>157.93</v>
      </c>
      <c r="K29" s="46">
        <v>63.06</v>
      </c>
      <c r="L29" s="46">
        <v>0.2</v>
      </c>
      <c r="M29" s="74">
        <v>0</v>
      </c>
      <c r="N29" s="73">
        <v>0</v>
      </c>
      <c r="O29" s="46">
        <v>22</v>
      </c>
      <c r="P29" s="46">
        <v>0</v>
      </c>
      <c r="Q29" s="46">
        <v>0</v>
      </c>
      <c r="R29" s="46">
        <v>0</v>
      </c>
      <c r="S29" s="74">
        <v>0</v>
      </c>
      <c r="W29">
        <v>22</v>
      </c>
      <c r="X29">
        <v>0</v>
      </c>
      <c r="Y29">
        <v>0</v>
      </c>
      <c r="Z29">
        <v>0</v>
      </c>
      <c r="AA29">
        <v>0</v>
      </c>
      <c r="AB29">
        <v>30.72</v>
      </c>
      <c r="AC29">
        <v>0</v>
      </c>
      <c r="AD29">
        <v>9.35</v>
      </c>
      <c r="AE29">
        <v>0.2</v>
      </c>
      <c r="AF29">
        <v>4.8499999999999996</v>
      </c>
      <c r="AG29">
        <v>0</v>
      </c>
      <c r="AH29">
        <v>67.91</v>
      </c>
      <c r="AI29">
        <v>4.04</v>
      </c>
      <c r="AJ29">
        <v>100.42</v>
      </c>
      <c r="AK29">
        <v>142.62</v>
      </c>
      <c r="AL29">
        <v>0</v>
      </c>
      <c r="AM29">
        <v>0</v>
      </c>
      <c r="AN29">
        <v>48.51</v>
      </c>
      <c r="AO29">
        <v>148.58000000000001</v>
      </c>
      <c r="AP29">
        <v>0</v>
      </c>
      <c r="AQ29">
        <v>22.31</v>
      </c>
      <c r="AR29">
        <v>19.690000000000001</v>
      </c>
      <c r="AS29">
        <v>175.68</v>
      </c>
      <c r="AT29">
        <v>19.23</v>
      </c>
      <c r="AU29">
        <v>0</v>
      </c>
      <c r="AV29">
        <v>0</v>
      </c>
      <c r="AW29">
        <v>20.37</v>
      </c>
      <c r="AX29">
        <v>0</v>
      </c>
      <c r="AY29">
        <v>0</v>
      </c>
      <c r="AZ29">
        <v>63.06</v>
      </c>
      <c r="BA29">
        <v>0</v>
      </c>
      <c r="BB29">
        <v>63.26</v>
      </c>
      <c r="BC29">
        <v>0.68</v>
      </c>
      <c r="BD29">
        <v>0</v>
      </c>
      <c r="BE29">
        <v>77.62</v>
      </c>
      <c r="BF29">
        <v>0</v>
      </c>
      <c r="BG29">
        <v>24.26</v>
      </c>
    </row>
    <row r="30" spans="1:59">
      <c r="A30" t="s">
        <v>268</v>
      </c>
      <c r="G30" t="s">
        <v>72</v>
      </c>
      <c r="H30" s="73">
        <v>648.03000000000009</v>
      </c>
      <c r="I30" s="46">
        <v>174.14000000000001</v>
      </c>
      <c r="J30" s="46">
        <v>157.93</v>
      </c>
      <c r="K30" s="46">
        <v>63.06</v>
      </c>
      <c r="L30" s="46">
        <v>0.61</v>
      </c>
      <c r="M30" s="74">
        <v>0</v>
      </c>
      <c r="N30" s="73">
        <v>0</v>
      </c>
      <c r="O30" s="46">
        <v>22</v>
      </c>
      <c r="P30" s="46">
        <v>0</v>
      </c>
      <c r="Q30" s="46">
        <v>0</v>
      </c>
      <c r="R30" s="46">
        <v>0</v>
      </c>
      <c r="S30" s="74">
        <v>0</v>
      </c>
      <c r="W30">
        <v>22</v>
      </c>
      <c r="X30">
        <v>0</v>
      </c>
      <c r="Y30">
        <v>0</v>
      </c>
      <c r="Z30">
        <v>0</v>
      </c>
      <c r="AA30">
        <v>0</v>
      </c>
      <c r="AB30">
        <v>30.72</v>
      </c>
      <c r="AC30">
        <v>0</v>
      </c>
      <c r="AD30">
        <v>9.35</v>
      </c>
      <c r="AE30">
        <v>0.61</v>
      </c>
      <c r="AF30">
        <v>4.8499999999999996</v>
      </c>
      <c r="AG30">
        <v>0</v>
      </c>
      <c r="AH30">
        <v>67.91</v>
      </c>
      <c r="AI30">
        <v>4.04</v>
      </c>
      <c r="AJ30">
        <v>100.42</v>
      </c>
      <c r="AK30">
        <v>142.62</v>
      </c>
      <c r="AL30">
        <v>0</v>
      </c>
      <c r="AM30">
        <v>0</v>
      </c>
      <c r="AN30">
        <v>48.51</v>
      </c>
      <c r="AO30">
        <v>148.58000000000001</v>
      </c>
      <c r="AP30">
        <v>0</v>
      </c>
      <c r="AQ30">
        <v>22.31</v>
      </c>
      <c r="AR30">
        <v>19.690000000000001</v>
      </c>
      <c r="AS30">
        <v>175.68</v>
      </c>
      <c r="AT30">
        <v>19.23</v>
      </c>
      <c r="AU30">
        <v>0</v>
      </c>
      <c r="AV30">
        <v>0</v>
      </c>
      <c r="AW30">
        <v>20.37</v>
      </c>
      <c r="AX30">
        <v>0</v>
      </c>
      <c r="AY30">
        <v>0</v>
      </c>
      <c r="AZ30">
        <v>63.06</v>
      </c>
      <c r="BA30">
        <v>0</v>
      </c>
      <c r="BB30">
        <v>63.26</v>
      </c>
      <c r="BC30">
        <v>0.68</v>
      </c>
      <c r="BD30">
        <v>0</v>
      </c>
      <c r="BE30">
        <v>77.62</v>
      </c>
      <c r="BF30">
        <v>0</v>
      </c>
      <c r="BG30">
        <v>24.26</v>
      </c>
    </row>
    <row r="31" spans="1:59">
      <c r="A31" t="s">
        <v>278</v>
      </c>
      <c r="G31" t="s">
        <v>73</v>
      </c>
      <c r="H31" s="73">
        <v>648.03000000000009</v>
      </c>
      <c r="I31" s="46">
        <v>174.14000000000001</v>
      </c>
      <c r="J31" s="46">
        <v>157.85000000000002</v>
      </c>
      <c r="K31" s="46">
        <v>63.06</v>
      </c>
      <c r="L31" s="46">
        <v>1.08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30.72</v>
      </c>
      <c r="AC31">
        <v>0</v>
      </c>
      <c r="AD31">
        <v>9.27</v>
      </c>
      <c r="AE31">
        <v>1.08</v>
      </c>
      <c r="AF31">
        <v>4.8499999999999996</v>
      </c>
      <c r="AG31">
        <v>0</v>
      </c>
      <c r="AH31">
        <v>67.91</v>
      </c>
      <c r="AI31">
        <v>4.04</v>
      </c>
      <c r="AJ31">
        <v>100.42</v>
      </c>
      <c r="AK31">
        <v>142.62</v>
      </c>
      <c r="AL31">
        <v>0</v>
      </c>
      <c r="AM31">
        <v>0</v>
      </c>
      <c r="AN31">
        <v>48.51</v>
      </c>
      <c r="AO31">
        <v>148.58000000000001</v>
      </c>
      <c r="AP31">
        <v>0</v>
      </c>
      <c r="AQ31">
        <v>22.31</v>
      </c>
      <c r="AR31">
        <v>19.690000000000001</v>
      </c>
      <c r="AS31">
        <v>175.68</v>
      </c>
      <c r="AT31">
        <v>19.23</v>
      </c>
      <c r="AU31">
        <v>0</v>
      </c>
      <c r="AV31">
        <v>0</v>
      </c>
      <c r="AW31">
        <v>20.37</v>
      </c>
      <c r="AX31">
        <v>0</v>
      </c>
      <c r="AY31">
        <v>0</v>
      </c>
      <c r="AZ31">
        <v>63.06</v>
      </c>
      <c r="BA31">
        <v>0</v>
      </c>
      <c r="BB31">
        <v>63.26</v>
      </c>
      <c r="BC31">
        <v>0.68</v>
      </c>
      <c r="BD31">
        <v>0</v>
      </c>
      <c r="BE31">
        <v>77.62</v>
      </c>
      <c r="BF31">
        <v>0</v>
      </c>
      <c r="BG31">
        <v>24.26</v>
      </c>
    </row>
    <row r="32" spans="1:59">
      <c r="A32" t="s">
        <v>279</v>
      </c>
      <c r="G32" t="s">
        <v>74</v>
      </c>
      <c r="H32" s="73">
        <v>648.03000000000009</v>
      </c>
      <c r="I32" s="46">
        <v>174.14000000000001</v>
      </c>
      <c r="J32" s="46">
        <v>157.85000000000002</v>
      </c>
      <c r="K32" s="46">
        <v>63.06</v>
      </c>
      <c r="L32" s="46">
        <v>1.68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30.72</v>
      </c>
      <c r="AC32">
        <v>0</v>
      </c>
      <c r="AD32">
        <v>9.27</v>
      </c>
      <c r="AE32">
        <v>1.68</v>
      </c>
      <c r="AF32">
        <v>4.8499999999999996</v>
      </c>
      <c r="AG32">
        <v>0</v>
      </c>
      <c r="AH32">
        <v>67.91</v>
      </c>
      <c r="AI32">
        <v>4.04</v>
      </c>
      <c r="AJ32">
        <v>100.42</v>
      </c>
      <c r="AK32">
        <v>142.62</v>
      </c>
      <c r="AL32">
        <v>0</v>
      </c>
      <c r="AM32">
        <v>0</v>
      </c>
      <c r="AN32">
        <v>48.51</v>
      </c>
      <c r="AO32">
        <v>148.58000000000001</v>
      </c>
      <c r="AP32">
        <v>0</v>
      </c>
      <c r="AQ32">
        <v>22.31</v>
      </c>
      <c r="AR32">
        <v>19.690000000000001</v>
      </c>
      <c r="AS32">
        <v>175.68</v>
      </c>
      <c r="AT32">
        <v>19.23</v>
      </c>
      <c r="AU32">
        <v>0</v>
      </c>
      <c r="AV32">
        <v>0</v>
      </c>
      <c r="AW32">
        <v>20.37</v>
      </c>
      <c r="AX32">
        <v>0</v>
      </c>
      <c r="AY32">
        <v>0</v>
      </c>
      <c r="AZ32">
        <v>63.06</v>
      </c>
      <c r="BA32">
        <v>0</v>
      </c>
      <c r="BB32">
        <v>63.26</v>
      </c>
      <c r="BC32">
        <v>0.68</v>
      </c>
      <c r="BD32">
        <v>0</v>
      </c>
      <c r="BE32">
        <v>77.62</v>
      </c>
      <c r="BF32">
        <v>0</v>
      </c>
      <c r="BG32">
        <v>24.26</v>
      </c>
    </row>
    <row r="33" spans="1:59">
      <c r="A33" t="s">
        <v>280</v>
      </c>
      <c r="G33" t="s">
        <v>75</v>
      </c>
      <c r="H33" s="73">
        <v>648.03000000000009</v>
      </c>
      <c r="I33" s="46">
        <v>174.14000000000001</v>
      </c>
      <c r="J33" s="46">
        <v>157.85000000000002</v>
      </c>
      <c r="K33" s="46">
        <v>63.06</v>
      </c>
      <c r="L33" s="46">
        <v>2.37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30.72</v>
      </c>
      <c r="AC33">
        <v>0</v>
      </c>
      <c r="AD33">
        <v>9.27</v>
      </c>
      <c r="AE33">
        <v>2.37</v>
      </c>
      <c r="AF33">
        <v>4.8499999999999996</v>
      </c>
      <c r="AG33">
        <v>0</v>
      </c>
      <c r="AH33">
        <v>67.91</v>
      </c>
      <c r="AI33">
        <v>4.04</v>
      </c>
      <c r="AJ33">
        <v>100.42</v>
      </c>
      <c r="AK33">
        <v>142.62</v>
      </c>
      <c r="AL33">
        <v>0</v>
      </c>
      <c r="AM33">
        <v>0</v>
      </c>
      <c r="AN33">
        <v>48.51</v>
      </c>
      <c r="AO33">
        <v>148.58000000000001</v>
      </c>
      <c r="AP33">
        <v>0</v>
      </c>
      <c r="AQ33">
        <v>22.31</v>
      </c>
      <c r="AR33">
        <v>19.690000000000001</v>
      </c>
      <c r="AS33">
        <v>175.68</v>
      </c>
      <c r="AT33">
        <v>19.23</v>
      </c>
      <c r="AU33">
        <v>0</v>
      </c>
      <c r="AV33">
        <v>0</v>
      </c>
      <c r="AW33">
        <v>20.37</v>
      </c>
      <c r="AX33">
        <v>0</v>
      </c>
      <c r="AY33">
        <v>0</v>
      </c>
      <c r="AZ33">
        <v>63.06</v>
      </c>
      <c r="BA33">
        <v>0</v>
      </c>
      <c r="BB33">
        <v>63.26</v>
      </c>
      <c r="BC33">
        <v>0.68</v>
      </c>
      <c r="BD33">
        <v>0</v>
      </c>
      <c r="BE33">
        <v>77.62</v>
      </c>
      <c r="BF33">
        <v>0</v>
      </c>
      <c r="BG33">
        <v>24.26</v>
      </c>
    </row>
    <row r="34" spans="1:59">
      <c r="A34" t="s">
        <v>281</v>
      </c>
      <c r="G34" t="s">
        <v>76</v>
      </c>
      <c r="H34" s="73">
        <v>648.03000000000009</v>
      </c>
      <c r="I34" s="46">
        <v>174.14000000000001</v>
      </c>
      <c r="J34" s="46">
        <v>157.85000000000002</v>
      </c>
      <c r="K34" s="46">
        <v>63.06</v>
      </c>
      <c r="L34" s="46">
        <v>3.04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30.72</v>
      </c>
      <c r="AC34">
        <v>0</v>
      </c>
      <c r="AD34">
        <v>9.27</v>
      </c>
      <c r="AE34">
        <v>3.04</v>
      </c>
      <c r="AF34">
        <v>4.8499999999999996</v>
      </c>
      <c r="AG34">
        <v>0</v>
      </c>
      <c r="AH34">
        <v>67.91</v>
      </c>
      <c r="AI34">
        <v>4.04</v>
      </c>
      <c r="AJ34">
        <v>100.42</v>
      </c>
      <c r="AK34">
        <v>142.62</v>
      </c>
      <c r="AL34">
        <v>0</v>
      </c>
      <c r="AM34">
        <v>0</v>
      </c>
      <c r="AN34">
        <v>48.51</v>
      </c>
      <c r="AO34">
        <v>148.58000000000001</v>
      </c>
      <c r="AP34">
        <v>0</v>
      </c>
      <c r="AQ34">
        <v>22.31</v>
      </c>
      <c r="AR34">
        <v>19.690000000000001</v>
      </c>
      <c r="AS34">
        <v>175.68</v>
      </c>
      <c r="AT34">
        <v>19.23</v>
      </c>
      <c r="AU34">
        <v>0</v>
      </c>
      <c r="AV34">
        <v>0</v>
      </c>
      <c r="AW34">
        <v>20.37</v>
      </c>
      <c r="AX34">
        <v>0</v>
      </c>
      <c r="AY34">
        <v>0</v>
      </c>
      <c r="AZ34">
        <v>63.06</v>
      </c>
      <c r="BA34">
        <v>0</v>
      </c>
      <c r="BB34">
        <v>63.26</v>
      </c>
      <c r="BC34">
        <v>0.68</v>
      </c>
      <c r="BD34">
        <v>0</v>
      </c>
      <c r="BE34">
        <v>77.62</v>
      </c>
      <c r="BF34">
        <v>0</v>
      </c>
      <c r="BG34">
        <v>24.26</v>
      </c>
    </row>
    <row r="35" spans="1:59">
      <c r="A35" t="s">
        <v>283</v>
      </c>
      <c r="G35" t="s">
        <v>77</v>
      </c>
      <c r="H35" s="73">
        <v>647.31000000000017</v>
      </c>
      <c r="I35" s="46">
        <v>174.14000000000001</v>
      </c>
      <c r="J35" s="46">
        <v>157.66000000000003</v>
      </c>
      <c r="K35" s="46">
        <v>63.06</v>
      </c>
      <c r="L35" s="46">
        <v>3.75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30.72</v>
      </c>
      <c r="AC35">
        <v>0</v>
      </c>
      <c r="AD35">
        <v>9.08</v>
      </c>
      <c r="AE35">
        <v>3.75</v>
      </c>
      <c r="AF35">
        <v>4.8499999999999996</v>
      </c>
      <c r="AG35">
        <v>0</v>
      </c>
      <c r="AH35">
        <v>67.91</v>
      </c>
      <c r="AI35">
        <v>3.03</v>
      </c>
      <c r="AJ35">
        <v>100.42</v>
      </c>
      <c r="AK35">
        <v>142.62</v>
      </c>
      <c r="AL35">
        <v>0</v>
      </c>
      <c r="AM35">
        <v>0</v>
      </c>
      <c r="AN35">
        <v>48.51</v>
      </c>
      <c r="AO35">
        <v>148.58000000000001</v>
      </c>
      <c r="AP35">
        <v>0</v>
      </c>
      <c r="AQ35">
        <v>22.31</v>
      </c>
      <c r="AR35">
        <v>19.690000000000001</v>
      </c>
      <c r="AS35">
        <v>175.68</v>
      </c>
      <c r="AT35">
        <v>19.23</v>
      </c>
      <c r="AU35">
        <v>0</v>
      </c>
      <c r="AV35">
        <v>0</v>
      </c>
      <c r="AW35">
        <v>20.37</v>
      </c>
      <c r="AX35">
        <v>0</v>
      </c>
      <c r="AY35">
        <v>0</v>
      </c>
      <c r="AZ35">
        <v>63.06</v>
      </c>
      <c r="BA35">
        <v>0</v>
      </c>
      <c r="BB35">
        <v>63.26</v>
      </c>
      <c r="BC35">
        <v>0.97</v>
      </c>
      <c r="BD35">
        <v>0</v>
      </c>
      <c r="BE35">
        <v>77.62</v>
      </c>
      <c r="BF35">
        <v>0</v>
      </c>
      <c r="BG35">
        <v>24.26</v>
      </c>
    </row>
    <row r="36" spans="1:59">
      <c r="A36" t="s">
        <v>315</v>
      </c>
      <c r="G36" t="s">
        <v>78</v>
      </c>
      <c r="H36" s="73">
        <v>647.31000000000017</v>
      </c>
      <c r="I36" s="46">
        <v>174.14000000000001</v>
      </c>
      <c r="J36" s="46">
        <v>157.66000000000003</v>
      </c>
      <c r="K36" s="46">
        <v>63.06</v>
      </c>
      <c r="L36" s="46">
        <v>4.33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30.72</v>
      </c>
      <c r="AC36">
        <v>0</v>
      </c>
      <c r="AD36">
        <v>9.08</v>
      </c>
      <c r="AE36">
        <v>4.33</v>
      </c>
      <c r="AF36">
        <v>4.8499999999999996</v>
      </c>
      <c r="AG36">
        <v>0</v>
      </c>
      <c r="AH36">
        <v>67.91</v>
      </c>
      <c r="AI36">
        <v>3.03</v>
      </c>
      <c r="AJ36">
        <v>100.42</v>
      </c>
      <c r="AK36">
        <v>142.62</v>
      </c>
      <c r="AL36">
        <v>0</v>
      </c>
      <c r="AM36">
        <v>0</v>
      </c>
      <c r="AN36">
        <v>48.51</v>
      </c>
      <c r="AO36">
        <v>148.58000000000001</v>
      </c>
      <c r="AP36">
        <v>0</v>
      </c>
      <c r="AQ36">
        <v>22.31</v>
      </c>
      <c r="AR36">
        <v>19.690000000000001</v>
      </c>
      <c r="AS36">
        <v>175.68</v>
      </c>
      <c r="AT36">
        <v>19.23</v>
      </c>
      <c r="AU36">
        <v>0</v>
      </c>
      <c r="AV36">
        <v>0</v>
      </c>
      <c r="AW36">
        <v>20.37</v>
      </c>
      <c r="AX36">
        <v>0</v>
      </c>
      <c r="AY36">
        <v>0</v>
      </c>
      <c r="AZ36">
        <v>63.06</v>
      </c>
      <c r="BA36">
        <v>0</v>
      </c>
      <c r="BB36">
        <v>63.26</v>
      </c>
      <c r="BC36">
        <v>0.97</v>
      </c>
      <c r="BD36">
        <v>0</v>
      </c>
      <c r="BE36">
        <v>77.62</v>
      </c>
      <c r="BF36">
        <v>0</v>
      </c>
      <c r="BG36">
        <v>24.26</v>
      </c>
    </row>
    <row r="37" spans="1:59">
      <c r="A37" t="s">
        <v>316</v>
      </c>
      <c r="G37" t="s">
        <v>79</v>
      </c>
      <c r="H37" s="73">
        <v>647.31000000000017</v>
      </c>
      <c r="I37" s="46">
        <v>174.14000000000001</v>
      </c>
      <c r="J37" s="46">
        <v>157.66000000000003</v>
      </c>
      <c r="K37" s="46">
        <v>63.06</v>
      </c>
      <c r="L37" s="46">
        <v>5.15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30.72</v>
      </c>
      <c r="AC37">
        <v>0</v>
      </c>
      <c r="AD37">
        <v>9.08</v>
      </c>
      <c r="AE37">
        <v>5.15</v>
      </c>
      <c r="AF37">
        <v>4.8499999999999996</v>
      </c>
      <c r="AG37">
        <v>0</v>
      </c>
      <c r="AH37">
        <v>67.91</v>
      </c>
      <c r="AI37">
        <v>3.03</v>
      </c>
      <c r="AJ37">
        <v>100.42</v>
      </c>
      <c r="AK37">
        <v>142.62</v>
      </c>
      <c r="AL37">
        <v>0</v>
      </c>
      <c r="AM37">
        <v>0</v>
      </c>
      <c r="AN37">
        <v>48.51</v>
      </c>
      <c r="AO37">
        <v>148.58000000000001</v>
      </c>
      <c r="AP37">
        <v>0</v>
      </c>
      <c r="AQ37">
        <v>22.31</v>
      </c>
      <c r="AR37">
        <v>19.690000000000001</v>
      </c>
      <c r="AS37">
        <v>175.68</v>
      </c>
      <c r="AT37">
        <v>19.23</v>
      </c>
      <c r="AU37">
        <v>0</v>
      </c>
      <c r="AV37">
        <v>0</v>
      </c>
      <c r="AW37">
        <v>20.37</v>
      </c>
      <c r="AX37">
        <v>0</v>
      </c>
      <c r="AY37">
        <v>0</v>
      </c>
      <c r="AZ37">
        <v>63.06</v>
      </c>
      <c r="BA37">
        <v>0</v>
      </c>
      <c r="BB37">
        <v>63.26</v>
      </c>
      <c r="BC37">
        <v>0.97</v>
      </c>
      <c r="BD37">
        <v>0</v>
      </c>
      <c r="BE37">
        <v>77.62</v>
      </c>
      <c r="BF37">
        <v>0</v>
      </c>
      <c r="BG37">
        <v>24.26</v>
      </c>
    </row>
    <row r="38" spans="1:59">
      <c r="A38" t="s">
        <v>317</v>
      </c>
      <c r="G38" t="s">
        <v>80</v>
      </c>
      <c r="H38" s="73">
        <v>647.31000000000017</v>
      </c>
      <c r="I38" s="46">
        <v>174.14000000000001</v>
      </c>
      <c r="J38" s="46">
        <v>157.66000000000003</v>
      </c>
      <c r="K38" s="46">
        <v>63.06</v>
      </c>
      <c r="L38" s="46">
        <v>5.7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30.72</v>
      </c>
      <c r="AC38">
        <v>0</v>
      </c>
      <c r="AD38">
        <v>9.08</v>
      </c>
      <c r="AE38">
        <v>5.7</v>
      </c>
      <c r="AF38">
        <v>4.8499999999999996</v>
      </c>
      <c r="AG38">
        <v>0</v>
      </c>
      <c r="AH38">
        <v>67.91</v>
      </c>
      <c r="AI38">
        <v>3.03</v>
      </c>
      <c r="AJ38">
        <v>100.42</v>
      </c>
      <c r="AK38">
        <v>142.62</v>
      </c>
      <c r="AL38">
        <v>0</v>
      </c>
      <c r="AM38">
        <v>0</v>
      </c>
      <c r="AN38">
        <v>48.51</v>
      </c>
      <c r="AO38">
        <v>148.58000000000001</v>
      </c>
      <c r="AP38">
        <v>0</v>
      </c>
      <c r="AQ38">
        <v>22.31</v>
      </c>
      <c r="AR38">
        <v>19.690000000000001</v>
      </c>
      <c r="AS38">
        <v>175.68</v>
      </c>
      <c r="AT38">
        <v>19.23</v>
      </c>
      <c r="AU38">
        <v>0</v>
      </c>
      <c r="AV38">
        <v>0</v>
      </c>
      <c r="AW38">
        <v>20.37</v>
      </c>
      <c r="AX38">
        <v>0</v>
      </c>
      <c r="AY38">
        <v>0</v>
      </c>
      <c r="AZ38">
        <v>63.06</v>
      </c>
      <c r="BA38">
        <v>0</v>
      </c>
      <c r="BB38">
        <v>63.26</v>
      </c>
      <c r="BC38">
        <v>0.97</v>
      </c>
      <c r="BD38">
        <v>0</v>
      </c>
      <c r="BE38">
        <v>77.62</v>
      </c>
      <c r="BF38">
        <v>0</v>
      </c>
      <c r="BG38">
        <v>24.26</v>
      </c>
    </row>
    <row r="39" spans="1:59">
      <c r="A39" t="s">
        <v>318</v>
      </c>
      <c r="G39" t="s">
        <v>81</v>
      </c>
      <c r="H39" s="73">
        <v>648.32000000000016</v>
      </c>
      <c r="I39" s="46">
        <v>174.14000000000001</v>
      </c>
      <c r="J39" s="46">
        <v>157.47000000000003</v>
      </c>
      <c r="K39" s="46">
        <v>87.320000000000007</v>
      </c>
      <c r="L39" s="46">
        <v>4.46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16.010000000000002</v>
      </c>
      <c r="AA39">
        <v>0</v>
      </c>
      <c r="AB39">
        <v>30.72</v>
      </c>
      <c r="AC39">
        <v>0</v>
      </c>
      <c r="AD39">
        <v>8.89</v>
      </c>
      <c r="AE39">
        <v>4.46</v>
      </c>
      <c r="AF39">
        <v>4.8499999999999996</v>
      </c>
      <c r="AG39">
        <v>0</v>
      </c>
      <c r="AH39">
        <v>67.91</v>
      </c>
      <c r="AI39">
        <v>4.04</v>
      </c>
      <c r="AJ39">
        <v>100.42</v>
      </c>
      <c r="AK39">
        <v>142.62</v>
      </c>
      <c r="AL39">
        <v>0</v>
      </c>
      <c r="AM39">
        <v>0</v>
      </c>
      <c r="AN39">
        <v>48.51</v>
      </c>
      <c r="AO39">
        <v>148.58000000000001</v>
      </c>
      <c r="AP39">
        <v>0</v>
      </c>
      <c r="AQ39">
        <v>22.31</v>
      </c>
      <c r="AR39">
        <v>19.690000000000001</v>
      </c>
      <c r="AS39">
        <v>175.68</v>
      </c>
      <c r="AT39">
        <v>19.23</v>
      </c>
      <c r="AU39">
        <v>0</v>
      </c>
      <c r="AV39">
        <v>0</v>
      </c>
      <c r="AW39">
        <v>20.37</v>
      </c>
      <c r="AX39">
        <v>0</v>
      </c>
      <c r="AY39">
        <v>0</v>
      </c>
      <c r="AZ39">
        <v>63.06</v>
      </c>
      <c r="BA39">
        <v>0</v>
      </c>
      <c r="BB39">
        <v>63.26</v>
      </c>
      <c r="BC39">
        <v>0.97</v>
      </c>
      <c r="BD39">
        <v>8.25</v>
      </c>
      <c r="BE39">
        <v>77.62</v>
      </c>
      <c r="BF39">
        <v>0</v>
      </c>
      <c r="BG39">
        <v>24.26</v>
      </c>
    </row>
    <row r="40" spans="1:59">
      <c r="A40" t="s">
        <v>338</v>
      </c>
      <c r="G40" t="s">
        <v>82</v>
      </c>
      <c r="H40" s="73">
        <v>648.32000000000016</v>
      </c>
      <c r="I40" s="46">
        <v>174.14000000000001</v>
      </c>
      <c r="J40" s="46">
        <v>157.47000000000003</v>
      </c>
      <c r="K40" s="46">
        <v>87.320000000000007</v>
      </c>
      <c r="L40" s="46">
        <v>5.49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16.010000000000002</v>
      </c>
      <c r="AA40">
        <v>0</v>
      </c>
      <c r="AB40">
        <v>30.72</v>
      </c>
      <c r="AC40">
        <v>0</v>
      </c>
      <c r="AD40">
        <v>8.89</v>
      </c>
      <c r="AE40">
        <v>5.49</v>
      </c>
      <c r="AF40">
        <v>4.8499999999999996</v>
      </c>
      <c r="AG40">
        <v>0</v>
      </c>
      <c r="AH40">
        <v>67.91</v>
      </c>
      <c r="AI40">
        <v>4.04</v>
      </c>
      <c r="AJ40">
        <v>100.42</v>
      </c>
      <c r="AK40">
        <v>142.62</v>
      </c>
      <c r="AL40">
        <v>0</v>
      </c>
      <c r="AM40">
        <v>0</v>
      </c>
      <c r="AN40">
        <v>48.51</v>
      </c>
      <c r="AO40">
        <v>148.58000000000001</v>
      </c>
      <c r="AP40">
        <v>0</v>
      </c>
      <c r="AQ40">
        <v>22.31</v>
      </c>
      <c r="AR40">
        <v>19.690000000000001</v>
      </c>
      <c r="AS40">
        <v>175.68</v>
      </c>
      <c r="AT40">
        <v>19.23</v>
      </c>
      <c r="AU40">
        <v>0</v>
      </c>
      <c r="AV40">
        <v>0</v>
      </c>
      <c r="AW40">
        <v>20.37</v>
      </c>
      <c r="AX40">
        <v>0</v>
      </c>
      <c r="AY40">
        <v>0</v>
      </c>
      <c r="AZ40">
        <v>63.06</v>
      </c>
      <c r="BA40">
        <v>0</v>
      </c>
      <c r="BB40">
        <v>63.26</v>
      </c>
      <c r="BC40">
        <v>0.97</v>
      </c>
      <c r="BD40">
        <v>8.25</v>
      </c>
      <c r="BE40">
        <v>77.62</v>
      </c>
      <c r="BF40">
        <v>0</v>
      </c>
      <c r="BG40">
        <v>24.26</v>
      </c>
    </row>
    <row r="41" spans="1:59">
      <c r="A41" t="s">
        <v>339</v>
      </c>
      <c r="G41" t="s">
        <v>83</v>
      </c>
      <c r="H41" s="73">
        <v>648.32000000000016</v>
      </c>
      <c r="I41" s="46">
        <v>174.14000000000001</v>
      </c>
      <c r="J41" s="46">
        <v>157.47000000000003</v>
      </c>
      <c r="K41" s="46">
        <v>87.320000000000007</v>
      </c>
      <c r="L41" s="46">
        <v>5.44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16.010000000000002</v>
      </c>
      <c r="AA41">
        <v>0</v>
      </c>
      <c r="AB41">
        <v>30.72</v>
      </c>
      <c r="AC41">
        <v>0</v>
      </c>
      <c r="AD41">
        <v>8.89</v>
      </c>
      <c r="AE41">
        <v>5.44</v>
      </c>
      <c r="AF41">
        <v>4.8499999999999996</v>
      </c>
      <c r="AG41">
        <v>0</v>
      </c>
      <c r="AH41">
        <v>67.91</v>
      </c>
      <c r="AI41">
        <v>4.04</v>
      </c>
      <c r="AJ41">
        <v>100.42</v>
      </c>
      <c r="AK41">
        <v>142.62</v>
      </c>
      <c r="AL41">
        <v>0</v>
      </c>
      <c r="AM41">
        <v>0</v>
      </c>
      <c r="AN41">
        <v>48.51</v>
      </c>
      <c r="AO41">
        <v>148.58000000000001</v>
      </c>
      <c r="AP41">
        <v>0</v>
      </c>
      <c r="AQ41">
        <v>22.31</v>
      </c>
      <c r="AR41">
        <v>19.690000000000001</v>
      </c>
      <c r="AS41">
        <v>175.68</v>
      </c>
      <c r="AT41">
        <v>19.23</v>
      </c>
      <c r="AU41">
        <v>0</v>
      </c>
      <c r="AV41">
        <v>0</v>
      </c>
      <c r="AW41">
        <v>20.37</v>
      </c>
      <c r="AX41">
        <v>0</v>
      </c>
      <c r="AY41">
        <v>0</v>
      </c>
      <c r="AZ41">
        <v>63.06</v>
      </c>
      <c r="BA41">
        <v>0</v>
      </c>
      <c r="BB41">
        <v>63.26</v>
      </c>
      <c r="BC41">
        <v>0.97</v>
      </c>
      <c r="BD41">
        <v>8.25</v>
      </c>
      <c r="BE41">
        <v>77.62</v>
      </c>
      <c r="BF41">
        <v>0</v>
      </c>
      <c r="BG41">
        <v>24.26</v>
      </c>
    </row>
    <row r="42" spans="1:59">
      <c r="A42" t="s">
        <v>340</v>
      </c>
      <c r="G42" t="s">
        <v>84</v>
      </c>
      <c r="H42" s="73">
        <v>648.32000000000016</v>
      </c>
      <c r="I42" s="46">
        <v>174.14000000000001</v>
      </c>
      <c r="J42" s="46">
        <v>157.47000000000003</v>
      </c>
      <c r="K42" s="46">
        <v>87.320000000000007</v>
      </c>
      <c r="L42" s="46">
        <v>8.34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16.010000000000002</v>
      </c>
      <c r="AA42">
        <v>0</v>
      </c>
      <c r="AB42">
        <v>30.72</v>
      </c>
      <c r="AC42">
        <v>0</v>
      </c>
      <c r="AD42">
        <v>8.89</v>
      </c>
      <c r="AE42">
        <v>8.34</v>
      </c>
      <c r="AF42">
        <v>4.8499999999999996</v>
      </c>
      <c r="AG42">
        <v>0</v>
      </c>
      <c r="AH42">
        <v>67.91</v>
      </c>
      <c r="AI42">
        <v>4.04</v>
      </c>
      <c r="AJ42">
        <v>100.42</v>
      </c>
      <c r="AK42">
        <v>142.62</v>
      </c>
      <c r="AL42">
        <v>0</v>
      </c>
      <c r="AM42">
        <v>0</v>
      </c>
      <c r="AN42">
        <v>48.51</v>
      </c>
      <c r="AO42">
        <v>148.58000000000001</v>
      </c>
      <c r="AP42">
        <v>0</v>
      </c>
      <c r="AQ42">
        <v>22.31</v>
      </c>
      <c r="AR42">
        <v>19.690000000000001</v>
      </c>
      <c r="AS42">
        <v>175.68</v>
      </c>
      <c r="AT42">
        <v>19.23</v>
      </c>
      <c r="AU42">
        <v>0</v>
      </c>
      <c r="AV42">
        <v>0</v>
      </c>
      <c r="AW42">
        <v>20.37</v>
      </c>
      <c r="AX42">
        <v>0</v>
      </c>
      <c r="AY42">
        <v>0</v>
      </c>
      <c r="AZ42">
        <v>63.06</v>
      </c>
      <c r="BA42">
        <v>0</v>
      </c>
      <c r="BB42">
        <v>63.26</v>
      </c>
      <c r="BC42">
        <v>0.97</v>
      </c>
      <c r="BD42">
        <v>8.25</v>
      </c>
      <c r="BE42">
        <v>77.62</v>
      </c>
      <c r="BF42">
        <v>0</v>
      </c>
      <c r="BG42">
        <v>24.26</v>
      </c>
    </row>
    <row r="43" spans="1:59">
      <c r="A43" t="s">
        <v>346</v>
      </c>
      <c r="G43" t="s">
        <v>85</v>
      </c>
      <c r="H43" s="73">
        <v>642.92000000000019</v>
      </c>
      <c r="I43" s="46">
        <v>174.14000000000001</v>
      </c>
      <c r="J43" s="46">
        <v>107.94</v>
      </c>
      <c r="K43" s="46">
        <v>87.320000000000007</v>
      </c>
      <c r="L43" s="46">
        <v>6.95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16.010000000000002</v>
      </c>
      <c r="AA43">
        <v>0</v>
      </c>
      <c r="AB43">
        <v>30.72</v>
      </c>
      <c r="AC43">
        <v>0</v>
      </c>
      <c r="AD43">
        <v>8.89</v>
      </c>
      <c r="AE43">
        <v>6.95</v>
      </c>
      <c r="AF43">
        <v>4.8499999999999996</v>
      </c>
      <c r="AG43">
        <v>0</v>
      </c>
      <c r="AH43">
        <v>67.91</v>
      </c>
      <c r="AI43">
        <v>5.05</v>
      </c>
      <c r="AJ43">
        <v>100.42</v>
      </c>
      <c r="AK43">
        <v>142.62</v>
      </c>
      <c r="AL43">
        <v>0</v>
      </c>
      <c r="AM43">
        <v>0</v>
      </c>
      <c r="AN43">
        <v>48.51</v>
      </c>
      <c r="AO43">
        <v>99.05</v>
      </c>
      <c r="AP43">
        <v>0</v>
      </c>
      <c r="AQ43">
        <v>22.31</v>
      </c>
      <c r="AR43">
        <v>19.690000000000001</v>
      </c>
      <c r="AS43">
        <v>175.68</v>
      </c>
      <c r="AT43">
        <v>12.82</v>
      </c>
      <c r="AU43">
        <v>0</v>
      </c>
      <c r="AV43">
        <v>0</v>
      </c>
      <c r="AW43">
        <v>20.37</v>
      </c>
      <c r="AX43">
        <v>0</v>
      </c>
      <c r="AY43">
        <v>0</v>
      </c>
      <c r="AZ43">
        <v>63.06</v>
      </c>
      <c r="BA43">
        <v>0</v>
      </c>
      <c r="BB43">
        <v>63.26</v>
      </c>
      <c r="BC43">
        <v>0.97</v>
      </c>
      <c r="BD43">
        <v>8.25</v>
      </c>
      <c r="BE43">
        <v>77.62</v>
      </c>
      <c r="BF43">
        <v>0</v>
      </c>
      <c r="BG43">
        <v>24.26</v>
      </c>
    </row>
    <row r="44" spans="1:59">
      <c r="A44" t="s">
        <v>350</v>
      </c>
      <c r="G44" t="s">
        <v>86</v>
      </c>
      <c r="H44" s="73">
        <v>642.92000000000019</v>
      </c>
      <c r="I44" s="46">
        <v>174.14000000000001</v>
      </c>
      <c r="J44" s="46">
        <v>107.94</v>
      </c>
      <c r="K44" s="46">
        <v>87.320000000000007</v>
      </c>
      <c r="L44" s="46">
        <v>5.97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16.010000000000002</v>
      </c>
      <c r="AA44">
        <v>0</v>
      </c>
      <c r="AB44">
        <v>30.72</v>
      </c>
      <c r="AC44">
        <v>0</v>
      </c>
      <c r="AD44">
        <v>8.89</v>
      </c>
      <c r="AE44">
        <v>5.97</v>
      </c>
      <c r="AF44">
        <v>4.8499999999999996</v>
      </c>
      <c r="AG44">
        <v>0</v>
      </c>
      <c r="AH44">
        <v>67.91</v>
      </c>
      <c r="AI44">
        <v>5.05</v>
      </c>
      <c r="AJ44">
        <v>100.42</v>
      </c>
      <c r="AK44">
        <v>142.62</v>
      </c>
      <c r="AL44">
        <v>0</v>
      </c>
      <c r="AM44">
        <v>0</v>
      </c>
      <c r="AN44">
        <v>48.51</v>
      </c>
      <c r="AO44">
        <v>99.05</v>
      </c>
      <c r="AP44">
        <v>0</v>
      </c>
      <c r="AQ44">
        <v>22.31</v>
      </c>
      <c r="AR44">
        <v>19.690000000000001</v>
      </c>
      <c r="AS44">
        <v>175.68</v>
      </c>
      <c r="AT44">
        <v>12.82</v>
      </c>
      <c r="AU44">
        <v>0</v>
      </c>
      <c r="AV44">
        <v>0</v>
      </c>
      <c r="AW44">
        <v>20.37</v>
      </c>
      <c r="AX44">
        <v>0</v>
      </c>
      <c r="AY44">
        <v>0</v>
      </c>
      <c r="AZ44">
        <v>63.06</v>
      </c>
      <c r="BA44">
        <v>0</v>
      </c>
      <c r="BB44">
        <v>63.26</v>
      </c>
      <c r="BC44">
        <v>0.97</v>
      </c>
      <c r="BD44">
        <v>8.25</v>
      </c>
      <c r="BE44">
        <v>77.62</v>
      </c>
      <c r="BF44">
        <v>0</v>
      </c>
      <c r="BG44">
        <v>24.26</v>
      </c>
    </row>
    <row r="45" spans="1:59">
      <c r="A45" t="s">
        <v>373</v>
      </c>
      <c r="G45" t="s">
        <v>87</v>
      </c>
      <c r="H45" s="73">
        <v>642.92000000000019</v>
      </c>
      <c r="I45" s="46">
        <v>174.14000000000001</v>
      </c>
      <c r="J45" s="46">
        <v>107.94</v>
      </c>
      <c r="K45" s="46">
        <v>87.320000000000007</v>
      </c>
      <c r="L45" s="46">
        <v>6.18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16.010000000000002</v>
      </c>
      <c r="AA45">
        <v>0</v>
      </c>
      <c r="AB45">
        <v>30.72</v>
      </c>
      <c r="AC45">
        <v>0</v>
      </c>
      <c r="AD45">
        <v>8.89</v>
      </c>
      <c r="AE45">
        <v>6.18</v>
      </c>
      <c r="AF45">
        <v>4.8499999999999996</v>
      </c>
      <c r="AG45">
        <v>0</v>
      </c>
      <c r="AH45">
        <v>67.91</v>
      </c>
      <c r="AI45">
        <v>5.05</v>
      </c>
      <c r="AJ45">
        <v>100.42</v>
      </c>
      <c r="AK45">
        <v>142.62</v>
      </c>
      <c r="AL45">
        <v>0</v>
      </c>
      <c r="AM45">
        <v>0</v>
      </c>
      <c r="AN45">
        <v>48.51</v>
      </c>
      <c r="AO45">
        <v>99.05</v>
      </c>
      <c r="AP45">
        <v>0</v>
      </c>
      <c r="AQ45">
        <v>22.31</v>
      </c>
      <c r="AR45">
        <v>19.690000000000001</v>
      </c>
      <c r="AS45">
        <v>175.68</v>
      </c>
      <c r="AT45">
        <v>12.82</v>
      </c>
      <c r="AU45">
        <v>0</v>
      </c>
      <c r="AV45">
        <v>0</v>
      </c>
      <c r="AW45">
        <v>20.37</v>
      </c>
      <c r="AX45">
        <v>0</v>
      </c>
      <c r="AY45">
        <v>0</v>
      </c>
      <c r="AZ45">
        <v>63.06</v>
      </c>
      <c r="BA45">
        <v>0</v>
      </c>
      <c r="BB45">
        <v>63.26</v>
      </c>
      <c r="BC45">
        <v>0.97</v>
      </c>
      <c r="BD45">
        <v>8.25</v>
      </c>
      <c r="BE45">
        <v>77.62</v>
      </c>
      <c r="BF45">
        <v>0</v>
      </c>
      <c r="BG45">
        <v>24.26</v>
      </c>
    </row>
    <row r="46" spans="1:59">
      <c r="A46" t="s">
        <v>374</v>
      </c>
      <c r="G46" t="s">
        <v>88</v>
      </c>
      <c r="H46" s="73">
        <v>642.92000000000019</v>
      </c>
      <c r="I46" s="46">
        <v>174.14000000000001</v>
      </c>
      <c r="J46" s="46">
        <v>107.94</v>
      </c>
      <c r="K46" s="46">
        <v>87.320000000000007</v>
      </c>
      <c r="L46" s="46">
        <v>6.07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16.010000000000002</v>
      </c>
      <c r="AA46">
        <v>0</v>
      </c>
      <c r="AB46">
        <v>30.72</v>
      </c>
      <c r="AC46">
        <v>0</v>
      </c>
      <c r="AD46">
        <v>8.89</v>
      </c>
      <c r="AE46">
        <v>6.07</v>
      </c>
      <c r="AF46">
        <v>4.8499999999999996</v>
      </c>
      <c r="AG46">
        <v>0</v>
      </c>
      <c r="AH46">
        <v>67.91</v>
      </c>
      <c r="AI46">
        <v>5.05</v>
      </c>
      <c r="AJ46">
        <v>100.42</v>
      </c>
      <c r="AK46">
        <v>142.62</v>
      </c>
      <c r="AL46">
        <v>0</v>
      </c>
      <c r="AM46">
        <v>0</v>
      </c>
      <c r="AN46">
        <v>48.51</v>
      </c>
      <c r="AO46">
        <v>99.05</v>
      </c>
      <c r="AP46">
        <v>0</v>
      </c>
      <c r="AQ46">
        <v>22.31</v>
      </c>
      <c r="AR46">
        <v>19.690000000000001</v>
      </c>
      <c r="AS46">
        <v>175.68</v>
      </c>
      <c r="AT46">
        <v>12.82</v>
      </c>
      <c r="AU46">
        <v>0</v>
      </c>
      <c r="AV46">
        <v>0</v>
      </c>
      <c r="AW46">
        <v>20.37</v>
      </c>
      <c r="AX46">
        <v>0</v>
      </c>
      <c r="AY46">
        <v>0</v>
      </c>
      <c r="AZ46">
        <v>63.06</v>
      </c>
      <c r="BA46">
        <v>0</v>
      </c>
      <c r="BB46">
        <v>63.26</v>
      </c>
      <c r="BC46">
        <v>0.97</v>
      </c>
      <c r="BD46">
        <v>8.25</v>
      </c>
      <c r="BE46">
        <v>77.62</v>
      </c>
      <c r="BF46">
        <v>0</v>
      </c>
      <c r="BG46">
        <v>24.26</v>
      </c>
    </row>
    <row r="47" spans="1:59">
      <c r="A47" t="s">
        <v>378</v>
      </c>
      <c r="G47" t="s">
        <v>89</v>
      </c>
      <c r="H47" s="73">
        <v>647.96000000000015</v>
      </c>
      <c r="I47" s="46">
        <v>174.14000000000001</v>
      </c>
      <c r="J47" s="46">
        <v>108.03</v>
      </c>
      <c r="K47" s="46">
        <v>87.320000000000007</v>
      </c>
      <c r="L47" s="46">
        <v>7.94</v>
      </c>
      <c r="M47" s="74">
        <v>0</v>
      </c>
      <c r="N47" s="73">
        <v>0</v>
      </c>
      <c r="O47" s="46">
        <v>48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16.010000000000002</v>
      </c>
      <c r="AA47">
        <v>18</v>
      </c>
      <c r="AB47">
        <v>30.72</v>
      </c>
      <c r="AC47">
        <v>0</v>
      </c>
      <c r="AD47">
        <v>8.98</v>
      </c>
      <c r="AE47">
        <v>7.94</v>
      </c>
      <c r="AF47">
        <v>4.8499999999999996</v>
      </c>
      <c r="AG47">
        <v>30</v>
      </c>
      <c r="AH47">
        <v>67.91</v>
      </c>
      <c r="AI47">
        <v>10.09</v>
      </c>
      <c r="AJ47">
        <v>100.42</v>
      </c>
      <c r="AK47">
        <v>142.62</v>
      </c>
      <c r="AL47">
        <v>0</v>
      </c>
      <c r="AM47">
        <v>0</v>
      </c>
      <c r="AN47">
        <v>48.51</v>
      </c>
      <c r="AO47">
        <v>99.05</v>
      </c>
      <c r="AP47">
        <v>0</v>
      </c>
      <c r="AQ47">
        <v>22.31</v>
      </c>
      <c r="AR47">
        <v>19.690000000000001</v>
      </c>
      <c r="AS47">
        <v>175.68</v>
      </c>
      <c r="AT47">
        <v>12.82</v>
      </c>
      <c r="AU47">
        <v>0</v>
      </c>
      <c r="AV47">
        <v>0</v>
      </c>
      <c r="AW47">
        <v>20.37</v>
      </c>
      <c r="AX47">
        <v>0</v>
      </c>
      <c r="AY47">
        <v>0</v>
      </c>
      <c r="AZ47">
        <v>63.06</v>
      </c>
      <c r="BA47">
        <v>0</v>
      </c>
      <c r="BB47">
        <v>63.26</v>
      </c>
      <c r="BC47">
        <v>0.97</v>
      </c>
      <c r="BD47">
        <v>8.25</v>
      </c>
      <c r="BE47">
        <v>77.62</v>
      </c>
      <c r="BF47">
        <v>0</v>
      </c>
      <c r="BG47">
        <v>24.26</v>
      </c>
    </row>
    <row r="48" spans="1:59">
      <c r="A48" t="s">
        <v>382</v>
      </c>
      <c r="G48" t="s">
        <v>90</v>
      </c>
      <c r="H48" s="73">
        <v>647.96000000000015</v>
      </c>
      <c r="I48" s="46">
        <v>174.14000000000001</v>
      </c>
      <c r="J48" s="46">
        <v>108.03</v>
      </c>
      <c r="K48" s="46">
        <v>87.320000000000007</v>
      </c>
      <c r="L48" s="46">
        <v>7.68</v>
      </c>
      <c r="M48" s="74">
        <v>0</v>
      </c>
      <c r="N48" s="73">
        <v>0</v>
      </c>
      <c r="O48" s="46">
        <v>48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16.010000000000002</v>
      </c>
      <c r="AA48">
        <v>18</v>
      </c>
      <c r="AB48">
        <v>30.72</v>
      </c>
      <c r="AC48">
        <v>0</v>
      </c>
      <c r="AD48">
        <v>8.98</v>
      </c>
      <c r="AE48">
        <v>7.68</v>
      </c>
      <c r="AF48">
        <v>4.8499999999999996</v>
      </c>
      <c r="AG48">
        <v>30</v>
      </c>
      <c r="AH48">
        <v>67.91</v>
      </c>
      <c r="AI48">
        <v>10.09</v>
      </c>
      <c r="AJ48">
        <v>100.42</v>
      </c>
      <c r="AK48">
        <v>142.62</v>
      </c>
      <c r="AL48">
        <v>0</v>
      </c>
      <c r="AM48">
        <v>0</v>
      </c>
      <c r="AN48">
        <v>48.51</v>
      </c>
      <c r="AO48">
        <v>99.05</v>
      </c>
      <c r="AP48">
        <v>0</v>
      </c>
      <c r="AQ48">
        <v>22.31</v>
      </c>
      <c r="AR48">
        <v>19.690000000000001</v>
      </c>
      <c r="AS48">
        <v>175.68</v>
      </c>
      <c r="AT48">
        <v>12.82</v>
      </c>
      <c r="AU48">
        <v>0</v>
      </c>
      <c r="AV48">
        <v>0</v>
      </c>
      <c r="AW48">
        <v>20.37</v>
      </c>
      <c r="AX48">
        <v>0</v>
      </c>
      <c r="AY48">
        <v>0</v>
      </c>
      <c r="AZ48">
        <v>63.06</v>
      </c>
      <c r="BA48">
        <v>0</v>
      </c>
      <c r="BB48">
        <v>63.26</v>
      </c>
      <c r="BC48">
        <v>0.97</v>
      </c>
      <c r="BD48">
        <v>8.25</v>
      </c>
      <c r="BE48">
        <v>77.62</v>
      </c>
      <c r="BF48">
        <v>0</v>
      </c>
      <c r="BG48">
        <v>24.26</v>
      </c>
    </row>
    <row r="49" spans="1:59">
      <c r="A49" t="s">
        <v>383</v>
      </c>
      <c r="G49" t="s">
        <v>91</v>
      </c>
      <c r="H49" s="73">
        <v>647.96000000000015</v>
      </c>
      <c r="I49" s="46">
        <v>174.14000000000001</v>
      </c>
      <c r="J49" s="46">
        <v>108.03</v>
      </c>
      <c r="K49" s="46">
        <v>87.320000000000007</v>
      </c>
      <c r="L49" s="46">
        <v>7.42</v>
      </c>
      <c r="M49" s="74">
        <v>0</v>
      </c>
      <c r="N49" s="73">
        <v>0</v>
      </c>
      <c r="O49" s="46">
        <v>48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16.010000000000002</v>
      </c>
      <c r="AA49">
        <v>18</v>
      </c>
      <c r="AB49">
        <v>30.72</v>
      </c>
      <c r="AC49">
        <v>0</v>
      </c>
      <c r="AD49">
        <v>8.98</v>
      </c>
      <c r="AE49">
        <v>7.42</v>
      </c>
      <c r="AF49">
        <v>4.8499999999999996</v>
      </c>
      <c r="AG49">
        <v>30</v>
      </c>
      <c r="AH49">
        <v>67.91</v>
      </c>
      <c r="AI49">
        <v>10.09</v>
      </c>
      <c r="AJ49">
        <v>100.42</v>
      </c>
      <c r="AK49">
        <v>142.62</v>
      </c>
      <c r="AL49">
        <v>0</v>
      </c>
      <c r="AM49">
        <v>0</v>
      </c>
      <c r="AN49">
        <v>48.51</v>
      </c>
      <c r="AO49">
        <v>99.05</v>
      </c>
      <c r="AP49">
        <v>0</v>
      </c>
      <c r="AQ49">
        <v>22.31</v>
      </c>
      <c r="AR49">
        <v>19.690000000000001</v>
      </c>
      <c r="AS49">
        <v>175.68</v>
      </c>
      <c r="AT49">
        <v>12.82</v>
      </c>
      <c r="AU49">
        <v>0</v>
      </c>
      <c r="AV49">
        <v>0</v>
      </c>
      <c r="AW49">
        <v>20.37</v>
      </c>
      <c r="AX49">
        <v>0</v>
      </c>
      <c r="AY49">
        <v>0</v>
      </c>
      <c r="AZ49">
        <v>63.06</v>
      </c>
      <c r="BA49">
        <v>0</v>
      </c>
      <c r="BB49">
        <v>63.26</v>
      </c>
      <c r="BC49">
        <v>0.97</v>
      </c>
      <c r="BD49">
        <v>8.25</v>
      </c>
      <c r="BE49">
        <v>77.62</v>
      </c>
      <c r="BF49">
        <v>0</v>
      </c>
      <c r="BG49">
        <v>24.26</v>
      </c>
    </row>
    <row r="50" spans="1:59">
      <c r="A50" t="s">
        <v>384</v>
      </c>
      <c r="G50" t="s">
        <v>92</v>
      </c>
      <c r="H50" s="73">
        <v>647.96000000000015</v>
      </c>
      <c r="I50" s="46">
        <v>174.14000000000001</v>
      </c>
      <c r="J50" s="46">
        <v>108.03</v>
      </c>
      <c r="K50" s="46">
        <v>87.320000000000007</v>
      </c>
      <c r="L50" s="46">
        <v>8.06</v>
      </c>
      <c r="M50" s="74">
        <v>0</v>
      </c>
      <c r="N50" s="73">
        <v>0</v>
      </c>
      <c r="O50" s="46">
        <v>48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16.010000000000002</v>
      </c>
      <c r="AA50">
        <v>18</v>
      </c>
      <c r="AB50">
        <v>30.72</v>
      </c>
      <c r="AC50">
        <v>0</v>
      </c>
      <c r="AD50">
        <v>8.98</v>
      </c>
      <c r="AE50">
        <v>8.06</v>
      </c>
      <c r="AF50">
        <v>4.8499999999999996</v>
      </c>
      <c r="AG50">
        <v>30</v>
      </c>
      <c r="AH50">
        <v>67.91</v>
      </c>
      <c r="AI50">
        <v>10.09</v>
      </c>
      <c r="AJ50">
        <v>100.42</v>
      </c>
      <c r="AK50">
        <v>142.62</v>
      </c>
      <c r="AL50">
        <v>0</v>
      </c>
      <c r="AM50">
        <v>0</v>
      </c>
      <c r="AN50">
        <v>48.51</v>
      </c>
      <c r="AO50">
        <v>99.05</v>
      </c>
      <c r="AP50">
        <v>0</v>
      </c>
      <c r="AQ50">
        <v>22.31</v>
      </c>
      <c r="AR50">
        <v>19.690000000000001</v>
      </c>
      <c r="AS50">
        <v>175.68</v>
      </c>
      <c r="AT50">
        <v>12.82</v>
      </c>
      <c r="AU50">
        <v>0</v>
      </c>
      <c r="AV50">
        <v>0</v>
      </c>
      <c r="AW50">
        <v>20.37</v>
      </c>
      <c r="AX50">
        <v>0</v>
      </c>
      <c r="AY50">
        <v>0</v>
      </c>
      <c r="AZ50">
        <v>63.06</v>
      </c>
      <c r="BA50">
        <v>0</v>
      </c>
      <c r="BB50">
        <v>63.26</v>
      </c>
      <c r="BC50">
        <v>0.97</v>
      </c>
      <c r="BD50">
        <v>8.25</v>
      </c>
      <c r="BE50">
        <v>77.62</v>
      </c>
      <c r="BF50">
        <v>0</v>
      </c>
      <c r="BG50">
        <v>24.26</v>
      </c>
    </row>
    <row r="51" spans="1:59">
      <c r="A51" t="s">
        <v>386</v>
      </c>
      <c r="G51" t="s">
        <v>93</v>
      </c>
      <c r="H51" s="73">
        <v>647.96000000000015</v>
      </c>
      <c r="I51" s="46">
        <v>174.14000000000001</v>
      </c>
      <c r="J51" s="46">
        <v>108.13</v>
      </c>
      <c r="K51" s="46">
        <v>87.320000000000007</v>
      </c>
      <c r="L51" s="46">
        <v>6.95</v>
      </c>
      <c r="M51" s="74">
        <v>0</v>
      </c>
      <c r="N51" s="73">
        <v>0</v>
      </c>
      <c r="O51" s="46">
        <v>48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0</v>
      </c>
      <c r="Z51">
        <v>16.010000000000002</v>
      </c>
      <c r="AA51">
        <v>18</v>
      </c>
      <c r="AB51">
        <v>30.72</v>
      </c>
      <c r="AC51">
        <v>0</v>
      </c>
      <c r="AD51">
        <v>9.08</v>
      </c>
      <c r="AE51">
        <v>6.95</v>
      </c>
      <c r="AF51">
        <v>4.8499999999999996</v>
      </c>
      <c r="AG51">
        <v>30</v>
      </c>
      <c r="AH51">
        <v>67.91</v>
      </c>
      <c r="AI51">
        <v>10.09</v>
      </c>
      <c r="AJ51">
        <v>100.42</v>
      </c>
      <c r="AK51">
        <v>142.62</v>
      </c>
      <c r="AL51">
        <v>0</v>
      </c>
      <c r="AM51">
        <v>0</v>
      </c>
      <c r="AN51">
        <v>48.51</v>
      </c>
      <c r="AO51">
        <v>99.05</v>
      </c>
      <c r="AP51">
        <v>0</v>
      </c>
      <c r="AQ51">
        <v>22.31</v>
      </c>
      <c r="AR51">
        <v>19.690000000000001</v>
      </c>
      <c r="AS51">
        <v>175.68</v>
      </c>
      <c r="AT51">
        <v>12.82</v>
      </c>
      <c r="AU51">
        <v>0</v>
      </c>
      <c r="AV51">
        <v>0</v>
      </c>
      <c r="AW51">
        <v>20.37</v>
      </c>
      <c r="AX51">
        <v>0</v>
      </c>
      <c r="AY51">
        <v>0</v>
      </c>
      <c r="AZ51">
        <v>63.06</v>
      </c>
      <c r="BA51">
        <v>0</v>
      </c>
      <c r="BB51">
        <v>63.26</v>
      </c>
      <c r="BC51">
        <v>0.97</v>
      </c>
      <c r="BD51">
        <v>8.25</v>
      </c>
      <c r="BE51">
        <v>77.62</v>
      </c>
      <c r="BF51">
        <v>0</v>
      </c>
      <c r="BG51">
        <v>24.26</v>
      </c>
    </row>
    <row r="52" spans="1:59">
      <c r="A52" t="s">
        <v>387</v>
      </c>
      <c r="G52" t="s">
        <v>94</v>
      </c>
      <c r="H52" s="73">
        <v>647.96000000000015</v>
      </c>
      <c r="I52" s="46">
        <v>174.14000000000001</v>
      </c>
      <c r="J52" s="46">
        <v>108.13</v>
      </c>
      <c r="K52" s="46">
        <v>87.320000000000007</v>
      </c>
      <c r="L52" s="46">
        <v>6.22</v>
      </c>
      <c r="M52" s="74">
        <v>0</v>
      </c>
      <c r="N52" s="73">
        <v>0</v>
      </c>
      <c r="O52" s="46">
        <v>48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0</v>
      </c>
      <c r="Z52">
        <v>16.010000000000002</v>
      </c>
      <c r="AA52">
        <v>18</v>
      </c>
      <c r="AB52">
        <v>30.72</v>
      </c>
      <c r="AC52">
        <v>0</v>
      </c>
      <c r="AD52">
        <v>9.08</v>
      </c>
      <c r="AE52">
        <v>6.22</v>
      </c>
      <c r="AF52">
        <v>4.8499999999999996</v>
      </c>
      <c r="AG52">
        <v>30</v>
      </c>
      <c r="AH52">
        <v>67.91</v>
      </c>
      <c r="AI52">
        <v>10.09</v>
      </c>
      <c r="AJ52">
        <v>100.42</v>
      </c>
      <c r="AK52">
        <v>142.62</v>
      </c>
      <c r="AL52">
        <v>0</v>
      </c>
      <c r="AM52">
        <v>0</v>
      </c>
      <c r="AN52">
        <v>48.51</v>
      </c>
      <c r="AO52">
        <v>99.05</v>
      </c>
      <c r="AP52">
        <v>0</v>
      </c>
      <c r="AQ52">
        <v>22.31</v>
      </c>
      <c r="AR52">
        <v>19.690000000000001</v>
      </c>
      <c r="AS52">
        <v>175.68</v>
      </c>
      <c r="AT52">
        <v>12.82</v>
      </c>
      <c r="AU52">
        <v>0</v>
      </c>
      <c r="AV52">
        <v>0</v>
      </c>
      <c r="AW52">
        <v>20.37</v>
      </c>
      <c r="AX52">
        <v>0</v>
      </c>
      <c r="AY52">
        <v>0</v>
      </c>
      <c r="AZ52">
        <v>63.06</v>
      </c>
      <c r="BA52">
        <v>0</v>
      </c>
      <c r="BB52">
        <v>63.26</v>
      </c>
      <c r="BC52">
        <v>0.97</v>
      </c>
      <c r="BD52">
        <v>8.25</v>
      </c>
      <c r="BE52">
        <v>77.62</v>
      </c>
      <c r="BF52">
        <v>0</v>
      </c>
      <c r="BG52">
        <v>24.26</v>
      </c>
    </row>
    <row r="53" spans="1:59">
      <c r="A53" t="s">
        <v>427</v>
      </c>
      <c r="G53" t="s">
        <v>95</v>
      </c>
      <c r="H53" s="73">
        <v>647.96000000000015</v>
      </c>
      <c r="I53" s="46">
        <v>174.14000000000001</v>
      </c>
      <c r="J53" s="46">
        <v>108.13</v>
      </c>
      <c r="K53" s="46">
        <v>87.320000000000007</v>
      </c>
      <c r="L53" s="46">
        <v>4.84</v>
      </c>
      <c r="M53" s="74">
        <v>0</v>
      </c>
      <c r="N53" s="73">
        <v>0</v>
      </c>
      <c r="O53" s="46">
        <v>48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0</v>
      </c>
      <c r="Z53">
        <v>16.010000000000002</v>
      </c>
      <c r="AA53">
        <v>18</v>
      </c>
      <c r="AB53">
        <v>30.72</v>
      </c>
      <c r="AC53">
        <v>0</v>
      </c>
      <c r="AD53">
        <v>9.08</v>
      </c>
      <c r="AE53">
        <v>4.84</v>
      </c>
      <c r="AF53">
        <v>4.8499999999999996</v>
      </c>
      <c r="AG53">
        <v>30</v>
      </c>
      <c r="AH53">
        <v>67.91</v>
      </c>
      <c r="AI53">
        <v>10.09</v>
      </c>
      <c r="AJ53">
        <v>100.42</v>
      </c>
      <c r="AK53">
        <v>142.62</v>
      </c>
      <c r="AL53">
        <v>0</v>
      </c>
      <c r="AM53">
        <v>0</v>
      </c>
      <c r="AN53">
        <v>48.51</v>
      </c>
      <c r="AO53">
        <v>99.05</v>
      </c>
      <c r="AP53">
        <v>0</v>
      </c>
      <c r="AQ53">
        <v>22.31</v>
      </c>
      <c r="AR53">
        <v>19.690000000000001</v>
      </c>
      <c r="AS53">
        <v>175.68</v>
      </c>
      <c r="AT53">
        <v>12.82</v>
      </c>
      <c r="AU53">
        <v>0</v>
      </c>
      <c r="AV53">
        <v>0</v>
      </c>
      <c r="AW53">
        <v>20.37</v>
      </c>
      <c r="AX53">
        <v>0</v>
      </c>
      <c r="AY53">
        <v>0</v>
      </c>
      <c r="AZ53">
        <v>63.06</v>
      </c>
      <c r="BA53">
        <v>0</v>
      </c>
      <c r="BB53">
        <v>63.26</v>
      </c>
      <c r="BC53">
        <v>0.97</v>
      </c>
      <c r="BD53">
        <v>8.25</v>
      </c>
      <c r="BE53">
        <v>77.62</v>
      </c>
      <c r="BF53">
        <v>0</v>
      </c>
      <c r="BG53">
        <v>24.26</v>
      </c>
    </row>
    <row r="54" spans="1:59">
      <c r="A54" t="s">
        <v>426</v>
      </c>
      <c r="G54" t="s">
        <v>96</v>
      </c>
      <c r="H54" s="73">
        <v>647.96000000000015</v>
      </c>
      <c r="I54" s="46">
        <v>174.14000000000001</v>
      </c>
      <c r="J54" s="46">
        <v>108.13</v>
      </c>
      <c r="K54" s="46">
        <v>87.320000000000007</v>
      </c>
      <c r="L54" s="46">
        <v>7.7</v>
      </c>
      <c r="M54" s="74">
        <v>0</v>
      </c>
      <c r="N54" s="73">
        <v>0</v>
      </c>
      <c r="O54" s="46">
        <v>48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0</v>
      </c>
      <c r="Z54">
        <v>16.010000000000002</v>
      </c>
      <c r="AA54">
        <v>18</v>
      </c>
      <c r="AB54">
        <v>30.72</v>
      </c>
      <c r="AC54">
        <v>0</v>
      </c>
      <c r="AD54">
        <v>9.08</v>
      </c>
      <c r="AE54">
        <v>7.7</v>
      </c>
      <c r="AF54">
        <v>4.8499999999999996</v>
      </c>
      <c r="AG54">
        <v>30</v>
      </c>
      <c r="AH54">
        <v>67.91</v>
      </c>
      <c r="AI54">
        <v>10.09</v>
      </c>
      <c r="AJ54">
        <v>100.42</v>
      </c>
      <c r="AK54">
        <v>142.62</v>
      </c>
      <c r="AL54">
        <v>0</v>
      </c>
      <c r="AM54">
        <v>0</v>
      </c>
      <c r="AN54">
        <v>48.51</v>
      </c>
      <c r="AO54">
        <v>99.05</v>
      </c>
      <c r="AP54">
        <v>0</v>
      </c>
      <c r="AQ54">
        <v>22.31</v>
      </c>
      <c r="AR54">
        <v>19.690000000000001</v>
      </c>
      <c r="AS54">
        <v>175.68</v>
      </c>
      <c r="AT54">
        <v>12.82</v>
      </c>
      <c r="AU54">
        <v>0</v>
      </c>
      <c r="AV54">
        <v>0</v>
      </c>
      <c r="AW54">
        <v>20.37</v>
      </c>
      <c r="AX54">
        <v>0</v>
      </c>
      <c r="AY54">
        <v>0</v>
      </c>
      <c r="AZ54">
        <v>63.06</v>
      </c>
      <c r="BA54">
        <v>0</v>
      </c>
      <c r="BB54">
        <v>63.26</v>
      </c>
      <c r="BC54">
        <v>0.97</v>
      </c>
      <c r="BD54">
        <v>8.25</v>
      </c>
      <c r="BE54">
        <v>77.62</v>
      </c>
      <c r="BF54">
        <v>0</v>
      </c>
      <c r="BG54">
        <v>24.26</v>
      </c>
    </row>
    <row r="55" spans="1:59">
      <c r="A55" t="s">
        <v>428</v>
      </c>
      <c r="G55" t="s">
        <v>97</v>
      </c>
      <c r="H55" s="73">
        <v>654.37000000000012</v>
      </c>
      <c r="I55" s="46">
        <v>174.14000000000001</v>
      </c>
      <c r="J55" s="46">
        <v>157.75</v>
      </c>
      <c r="K55" s="46">
        <v>87.320000000000007</v>
      </c>
      <c r="L55" s="46">
        <v>7.94</v>
      </c>
      <c r="M55" s="74">
        <v>0</v>
      </c>
      <c r="N55" s="73">
        <v>0</v>
      </c>
      <c r="O55" s="46">
        <v>48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0</v>
      </c>
      <c r="Z55">
        <v>16.010000000000002</v>
      </c>
      <c r="AA55">
        <v>18</v>
      </c>
      <c r="AB55">
        <v>30.72</v>
      </c>
      <c r="AC55">
        <v>0</v>
      </c>
      <c r="AD55">
        <v>9.17</v>
      </c>
      <c r="AE55">
        <v>7.94</v>
      </c>
      <c r="AF55">
        <v>4.8499999999999996</v>
      </c>
      <c r="AG55">
        <v>30</v>
      </c>
      <c r="AH55">
        <v>67.91</v>
      </c>
      <c r="AI55">
        <v>10.09</v>
      </c>
      <c r="AJ55">
        <v>100.42</v>
      </c>
      <c r="AK55">
        <v>142.62</v>
      </c>
      <c r="AL55">
        <v>0</v>
      </c>
      <c r="AM55">
        <v>0</v>
      </c>
      <c r="AN55">
        <v>48.51</v>
      </c>
      <c r="AO55">
        <v>148.58000000000001</v>
      </c>
      <c r="AP55">
        <v>0</v>
      </c>
      <c r="AQ55">
        <v>22.31</v>
      </c>
      <c r="AR55">
        <v>19.690000000000001</v>
      </c>
      <c r="AS55">
        <v>175.68</v>
      </c>
      <c r="AT55">
        <v>19.23</v>
      </c>
      <c r="AU55">
        <v>0</v>
      </c>
      <c r="AV55">
        <v>0</v>
      </c>
      <c r="AW55">
        <v>20.37</v>
      </c>
      <c r="AX55">
        <v>0</v>
      </c>
      <c r="AY55">
        <v>0</v>
      </c>
      <c r="AZ55">
        <v>63.06</v>
      </c>
      <c r="BA55">
        <v>0</v>
      </c>
      <c r="BB55">
        <v>63.26</v>
      </c>
      <c r="BC55">
        <v>0.97</v>
      </c>
      <c r="BD55">
        <v>8.25</v>
      </c>
      <c r="BE55">
        <v>77.62</v>
      </c>
      <c r="BF55">
        <v>0</v>
      </c>
      <c r="BG55">
        <v>24.26</v>
      </c>
    </row>
    <row r="56" spans="1:59">
      <c r="A56" t="s">
        <v>428</v>
      </c>
      <c r="G56" t="s">
        <v>98</v>
      </c>
      <c r="H56" s="73">
        <v>654.37000000000012</v>
      </c>
      <c r="I56" s="46">
        <v>174.14000000000001</v>
      </c>
      <c r="J56" s="46">
        <v>157.75</v>
      </c>
      <c r="K56" s="46">
        <v>87.320000000000007</v>
      </c>
      <c r="L56" s="46">
        <v>7.57</v>
      </c>
      <c r="M56" s="74">
        <v>0</v>
      </c>
      <c r="N56" s="73">
        <v>0</v>
      </c>
      <c r="O56" s="46">
        <v>48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0</v>
      </c>
      <c r="Z56">
        <v>16.010000000000002</v>
      </c>
      <c r="AA56">
        <v>18</v>
      </c>
      <c r="AB56">
        <v>30.72</v>
      </c>
      <c r="AC56">
        <v>0</v>
      </c>
      <c r="AD56">
        <v>9.17</v>
      </c>
      <c r="AE56">
        <v>7.57</v>
      </c>
      <c r="AF56">
        <v>4.8499999999999996</v>
      </c>
      <c r="AG56">
        <v>30</v>
      </c>
      <c r="AH56">
        <v>67.91</v>
      </c>
      <c r="AI56">
        <v>10.09</v>
      </c>
      <c r="AJ56">
        <v>100.42</v>
      </c>
      <c r="AK56">
        <v>142.62</v>
      </c>
      <c r="AL56">
        <v>0</v>
      </c>
      <c r="AM56">
        <v>0</v>
      </c>
      <c r="AN56">
        <v>48.51</v>
      </c>
      <c r="AO56">
        <v>148.58000000000001</v>
      </c>
      <c r="AP56">
        <v>0</v>
      </c>
      <c r="AQ56">
        <v>22.31</v>
      </c>
      <c r="AR56">
        <v>19.690000000000001</v>
      </c>
      <c r="AS56">
        <v>175.68</v>
      </c>
      <c r="AT56">
        <v>19.23</v>
      </c>
      <c r="AU56">
        <v>0</v>
      </c>
      <c r="AV56">
        <v>0</v>
      </c>
      <c r="AW56">
        <v>20.37</v>
      </c>
      <c r="AX56">
        <v>0</v>
      </c>
      <c r="AY56">
        <v>0</v>
      </c>
      <c r="AZ56">
        <v>63.06</v>
      </c>
      <c r="BA56">
        <v>0</v>
      </c>
      <c r="BB56">
        <v>63.26</v>
      </c>
      <c r="BC56">
        <v>0.97</v>
      </c>
      <c r="BD56">
        <v>8.25</v>
      </c>
      <c r="BE56">
        <v>77.62</v>
      </c>
      <c r="BF56">
        <v>0</v>
      </c>
      <c r="BG56">
        <v>24.26</v>
      </c>
    </row>
    <row r="57" spans="1:59">
      <c r="G57" t="s">
        <v>99</v>
      </c>
      <c r="H57" s="73">
        <v>654.37000000000012</v>
      </c>
      <c r="I57" s="46">
        <v>174.14000000000001</v>
      </c>
      <c r="J57" s="46">
        <v>157.75</v>
      </c>
      <c r="K57" s="46">
        <v>87.320000000000007</v>
      </c>
      <c r="L57" s="46">
        <v>6.75</v>
      </c>
      <c r="M57" s="74">
        <v>0</v>
      </c>
      <c r="N57" s="73">
        <v>0</v>
      </c>
      <c r="O57" s="46">
        <v>48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0</v>
      </c>
      <c r="Z57">
        <v>16.010000000000002</v>
      </c>
      <c r="AA57">
        <v>18</v>
      </c>
      <c r="AB57">
        <v>30.72</v>
      </c>
      <c r="AC57">
        <v>0</v>
      </c>
      <c r="AD57">
        <v>9.17</v>
      </c>
      <c r="AE57">
        <v>6.75</v>
      </c>
      <c r="AF57">
        <v>4.8499999999999996</v>
      </c>
      <c r="AG57">
        <v>30</v>
      </c>
      <c r="AH57">
        <v>67.91</v>
      </c>
      <c r="AI57">
        <v>10.09</v>
      </c>
      <c r="AJ57">
        <v>100.42</v>
      </c>
      <c r="AK57">
        <v>142.62</v>
      </c>
      <c r="AL57">
        <v>0</v>
      </c>
      <c r="AM57">
        <v>0</v>
      </c>
      <c r="AN57">
        <v>48.51</v>
      </c>
      <c r="AO57">
        <v>148.58000000000001</v>
      </c>
      <c r="AP57">
        <v>0</v>
      </c>
      <c r="AQ57">
        <v>22.31</v>
      </c>
      <c r="AR57">
        <v>19.690000000000001</v>
      </c>
      <c r="AS57">
        <v>175.68</v>
      </c>
      <c r="AT57">
        <v>19.23</v>
      </c>
      <c r="AU57">
        <v>0</v>
      </c>
      <c r="AV57">
        <v>0</v>
      </c>
      <c r="AW57">
        <v>20.37</v>
      </c>
      <c r="AX57">
        <v>0</v>
      </c>
      <c r="AY57">
        <v>0</v>
      </c>
      <c r="AZ57">
        <v>63.06</v>
      </c>
      <c r="BA57">
        <v>0</v>
      </c>
      <c r="BB57">
        <v>63.26</v>
      </c>
      <c r="BC57">
        <v>0.97</v>
      </c>
      <c r="BD57">
        <v>8.25</v>
      </c>
      <c r="BE57">
        <v>77.62</v>
      </c>
      <c r="BF57">
        <v>0</v>
      </c>
      <c r="BG57">
        <v>24.26</v>
      </c>
    </row>
    <row r="58" spans="1:59">
      <c r="G58" t="s">
        <v>100</v>
      </c>
      <c r="H58" s="73">
        <v>654.37000000000012</v>
      </c>
      <c r="I58" s="46">
        <v>174.14000000000001</v>
      </c>
      <c r="J58" s="46">
        <v>157.75</v>
      </c>
      <c r="K58" s="46">
        <v>87.320000000000007</v>
      </c>
      <c r="L58" s="46">
        <v>9.3699999999999992</v>
      </c>
      <c r="M58" s="74">
        <v>0</v>
      </c>
      <c r="N58" s="73">
        <v>0</v>
      </c>
      <c r="O58" s="46">
        <v>48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0</v>
      </c>
      <c r="Z58">
        <v>16.010000000000002</v>
      </c>
      <c r="AA58">
        <v>18</v>
      </c>
      <c r="AB58">
        <v>30.72</v>
      </c>
      <c r="AC58">
        <v>0</v>
      </c>
      <c r="AD58">
        <v>9.17</v>
      </c>
      <c r="AE58">
        <v>9.3699999999999992</v>
      </c>
      <c r="AF58">
        <v>4.8499999999999996</v>
      </c>
      <c r="AG58">
        <v>30</v>
      </c>
      <c r="AH58">
        <v>67.91</v>
      </c>
      <c r="AI58">
        <v>10.09</v>
      </c>
      <c r="AJ58">
        <v>100.42</v>
      </c>
      <c r="AK58">
        <v>142.62</v>
      </c>
      <c r="AL58">
        <v>0</v>
      </c>
      <c r="AM58">
        <v>0</v>
      </c>
      <c r="AN58">
        <v>48.51</v>
      </c>
      <c r="AO58">
        <v>148.58000000000001</v>
      </c>
      <c r="AP58">
        <v>0</v>
      </c>
      <c r="AQ58">
        <v>22.31</v>
      </c>
      <c r="AR58">
        <v>19.690000000000001</v>
      </c>
      <c r="AS58">
        <v>175.68</v>
      </c>
      <c r="AT58">
        <v>19.23</v>
      </c>
      <c r="AU58">
        <v>0</v>
      </c>
      <c r="AV58">
        <v>0</v>
      </c>
      <c r="AW58">
        <v>20.37</v>
      </c>
      <c r="AX58">
        <v>0</v>
      </c>
      <c r="AY58">
        <v>0</v>
      </c>
      <c r="AZ58">
        <v>63.06</v>
      </c>
      <c r="BA58">
        <v>0</v>
      </c>
      <c r="BB58">
        <v>63.26</v>
      </c>
      <c r="BC58">
        <v>0.97</v>
      </c>
      <c r="BD58">
        <v>8.25</v>
      </c>
      <c r="BE58">
        <v>77.62</v>
      </c>
      <c r="BF58">
        <v>0</v>
      </c>
      <c r="BG58">
        <v>24.26</v>
      </c>
    </row>
    <row r="59" spans="1:59">
      <c r="G59" t="s">
        <v>101</v>
      </c>
      <c r="H59" s="73">
        <v>654.37000000000012</v>
      </c>
      <c r="I59" s="46">
        <v>281.29000000000002</v>
      </c>
      <c r="J59" s="46">
        <v>157.93</v>
      </c>
      <c r="K59" s="46">
        <v>87.320000000000007</v>
      </c>
      <c r="L59" s="46">
        <v>8.06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0</v>
      </c>
      <c r="Z59">
        <v>16.010000000000002</v>
      </c>
      <c r="AA59">
        <v>0</v>
      </c>
      <c r="AB59">
        <v>30.72</v>
      </c>
      <c r="AC59">
        <v>0</v>
      </c>
      <c r="AD59">
        <v>9.35</v>
      </c>
      <c r="AE59">
        <v>8.06</v>
      </c>
      <c r="AF59">
        <v>4.8499999999999996</v>
      </c>
      <c r="AG59">
        <v>0</v>
      </c>
      <c r="AH59">
        <v>67.91</v>
      </c>
      <c r="AI59">
        <v>10.09</v>
      </c>
      <c r="AJ59">
        <v>100.42</v>
      </c>
      <c r="AK59">
        <v>142.62</v>
      </c>
      <c r="AL59">
        <v>0</v>
      </c>
      <c r="AM59">
        <v>58.64</v>
      </c>
      <c r="AN59">
        <v>48.51</v>
      </c>
      <c r="AO59">
        <v>148.58000000000001</v>
      </c>
      <c r="AP59">
        <v>0</v>
      </c>
      <c r="AQ59">
        <v>22.31</v>
      </c>
      <c r="AR59">
        <v>19.690000000000001</v>
      </c>
      <c r="AS59">
        <v>175.68</v>
      </c>
      <c r="AT59">
        <v>19.23</v>
      </c>
      <c r="AU59">
        <v>0</v>
      </c>
      <c r="AV59">
        <v>48.51</v>
      </c>
      <c r="AW59">
        <v>20.37</v>
      </c>
      <c r="AX59">
        <v>0</v>
      </c>
      <c r="AY59">
        <v>0</v>
      </c>
      <c r="AZ59">
        <v>63.06</v>
      </c>
      <c r="BA59">
        <v>0</v>
      </c>
      <c r="BB59">
        <v>63.26</v>
      </c>
      <c r="BC59">
        <v>0.97</v>
      </c>
      <c r="BD59">
        <v>8.25</v>
      </c>
      <c r="BE59">
        <v>77.62</v>
      </c>
      <c r="BF59">
        <v>0</v>
      </c>
      <c r="BG59">
        <v>24.26</v>
      </c>
    </row>
    <row r="60" spans="1:59">
      <c r="G60" t="s">
        <v>102</v>
      </c>
      <c r="H60" s="73">
        <v>654.37000000000012</v>
      </c>
      <c r="I60" s="46">
        <v>281.29000000000002</v>
      </c>
      <c r="J60" s="46">
        <v>157.93</v>
      </c>
      <c r="K60" s="46">
        <v>87.320000000000007</v>
      </c>
      <c r="L60" s="46">
        <v>6.5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0</v>
      </c>
      <c r="Z60">
        <v>16.010000000000002</v>
      </c>
      <c r="AA60">
        <v>0</v>
      </c>
      <c r="AB60">
        <v>30.72</v>
      </c>
      <c r="AC60">
        <v>0</v>
      </c>
      <c r="AD60">
        <v>9.35</v>
      </c>
      <c r="AE60">
        <v>6.5</v>
      </c>
      <c r="AF60">
        <v>4.8499999999999996</v>
      </c>
      <c r="AG60">
        <v>0</v>
      </c>
      <c r="AH60">
        <v>67.91</v>
      </c>
      <c r="AI60">
        <v>10.09</v>
      </c>
      <c r="AJ60">
        <v>100.42</v>
      </c>
      <c r="AK60">
        <v>142.62</v>
      </c>
      <c r="AL60">
        <v>0</v>
      </c>
      <c r="AM60">
        <v>58.64</v>
      </c>
      <c r="AN60">
        <v>48.51</v>
      </c>
      <c r="AO60">
        <v>148.58000000000001</v>
      </c>
      <c r="AP60">
        <v>0</v>
      </c>
      <c r="AQ60">
        <v>22.31</v>
      </c>
      <c r="AR60">
        <v>19.690000000000001</v>
      </c>
      <c r="AS60">
        <v>175.68</v>
      </c>
      <c r="AT60">
        <v>19.23</v>
      </c>
      <c r="AU60">
        <v>0</v>
      </c>
      <c r="AV60">
        <v>48.51</v>
      </c>
      <c r="AW60">
        <v>20.37</v>
      </c>
      <c r="AX60">
        <v>0</v>
      </c>
      <c r="AY60">
        <v>0</v>
      </c>
      <c r="AZ60">
        <v>63.06</v>
      </c>
      <c r="BA60">
        <v>0</v>
      </c>
      <c r="BB60">
        <v>63.26</v>
      </c>
      <c r="BC60">
        <v>0.97</v>
      </c>
      <c r="BD60">
        <v>8.25</v>
      </c>
      <c r="BE60">
        <v>77.62</v>
      </c>
      <c r="BF60">
        <v>0</v>
      </c>
      <c r="BG60">
        <v>24.26</v>
      </c>
    </row>
    <row r="61" spans="1:59">
      <c r="G61" t="s">
        <v>103</v>
      </c>
      <c r="H61" s="73">
        <v>654.37000000000012</v>
      </c>
      <c r="I61" s="46">
        <v>281.29000000000002</v>
      </c>
      <c r="J61" s="46">
        <v>157.93</v>
      </c>
      <c r="K61" s="46">
        <v>87.320000000000007</v>
      </c>
      <c r="L61" s="46">
        <v>6.01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0</v>
      </c>
      <c r="Z61">
        <v>16.010000000000002</v>
      </c>
      <c r="AA61">
        <v>0</v>
      </c>
      <c r="AB61">
        <v>30.72</v>
      </c>
      <c r="AC61">
        <v>0</v>
      </c>
      <c r="AD61">
        <v>9.35</v>
      </c>
      <c r="AE61">
        <v>6.01</v>
      </c>
      <c r="AF61">
        <v>4.8499999999999996</v>
      </c>
      <c r="AG61">
        <v>0</v>
      </c>
      <c r="AH61">
        <v>67.91</v>
      </c>
      <c r="AI61">
        <v>10.09</v>
      </c>
      <c r="AJ61">
        <v>100.42</v>
      </c>
      <c r="AK61">
        <v>142.62</v>
      </c>
      <c r="AL61">
        <v>0</v>
      </c>
      <c r="AM61">
        <v>58.64</v>
      </c>
      <c r="AN61">
        <v>48.51</v>
      </c>
      <c r="AO61">
        <v>148.58000000000001</v>
      </c>
      <c r="AP61">
        <v>0</v>
      </c>
      <c r="AQ61">
        <v>22.31</v>
      </c>
      <c r="AR61">
        <v>19.690000000000001</v>
      </c>
      <c r="AS61">
        <v>175.68</v>
      </c>
      <c r="AT61">
        <v>19.23</v>
      </c>
      <c r="AU61">
        <v>0</v>
      </c>
      <c r="AV61">
        <v>48.51</v>
      </c>
      <c r="AW61">
        <v>20.37</v>
      </c>
      <c r="AX61">
        <v>0</v>
      </c>
      <c r="AY61">
        <v>0</v>
      </c>
      <c r="AZ61">
        <v>63.06</v>
      </c>
      <c r="BA61">
        <v>0</v>
      </c>
      <c r="BB61">
        <v>63.26</v>
      </c>
      <c r="BC61">
        <v>0.97</v>
      </c>
      <c r="BD61">
        <v>8.25</v>
      </c>
      <c r="BE61">
        <v>77.62</v>
      </c>
      <c r="BF61">
        <v>0</v>
      </c>
      <c r="BG61">
        <v>24.26</v>
      </c>
    </row>
    <row r="62" spans="1:59">
      <c r="G62" t="s">
        <v>104</v>
      </c>
      <c r="H62" s="73">
        <v>654.37000000000012</v>
      </c>
      <c r="I62" s="46">
        <v>281.29000000000002</v>
      </c>
      <c r="J62" s="46">
        <v>157.93</v>
      </c>
      <c r="K62" s="46">
        <v>87.320000000000007</v>
      </c>
      <c r="L62" s="46">
        <v>6.34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0</v>
      </c>
      <c r="Z62">
        <v>16.010000000000002</v>
      </c>
      <c r="AA62">
        <v>0</v>
      </c>
      <c r="AB62">
        <v>30.72</v>
      </c>
      <c r="AC62">
        <v>0</v>
      </c>
      <c r="AD62">
        <v>9.35</v>
      </c>
      <c r="AE62">
        <v>6.34</v>
      </c>
      <c r="AF62">
        <v>4.8499999999999996</v>
      </c>
      <c r="AG62">
        <v>0</v>
      </c>
      <c r="AH62">
        <v>67.91</v>
      </c>
      <c r="AI62">
        <v>10.09</v>
      </c>
      <c r="AJ62">
        <v>100.42</v>
      </c>
      <c r="AK62">
        <v>142.62</v>
      </c>
      <c r="AL62">
        <v>0</v>
      </c>
      <c r="AM62">
        <v>58.64</v>
      </c>
      <c r="AN62">
        <v>48.51</v>
      </c>
      <c r="AO62">
        <v>148.58000000000001</v>
      </c>
      <c r="AP62">
        <v>0</v>
      </c>
      <c r="AQ62">
        <v>22.31</v>
      </c>
      <c r="AR62">
        <v>19.690000000000001</v>
      </c>
      <c r="AS62">
        <v>175.68</v>
      </c>
      <c r="AT62">
        <v>19.23</v>
      </c>
      <c r="AU62">
        <v>0</v>
      </c>
      <c r="AV62">
        <v>48.51</v>
      </c>
      <c r="AW62">
        <v>20.37</v>
      </c>
      <c r="AX62">
        <v>0</v>
      </c>
      <c r="AY62">
        <v>0</v>
      </c>
      <c r="AZ62">
        <v>63.06</v>
      </c>
      <c r="BA62">
        <v>0</v>
      </c>
      <c r="BB62">
        <v>63.26</v>
      </c>
      <c r="BC62">
        <v>0.97</v>
      </c>
      <c r="BD62">
        <v>8.25</v>
      </c>
      <c r="BE62">
        <v>77.62</v>
      </c>
      <c r="BF62">
        <v>0</v>
      </c>
      <c r="BG62">
        <v>24.26</v>
      </c>
    </row>
    <row r="63" spans="1:59">
      <c r="G63" t="s">
        <v>105</v>
      </c>
      <c r="H63" s="73">
        <v>654.2700000000001</v>
      </c>
      <c r="I63" s="46">
        <v>281.29000000000002</v>
      </c>
      <c r="J63" s="46">
        <v>158.12</v>
      </c>
      <c r="K63" s="46">
        <v>87.320000000000007</v>
      </c>
      <c r="L63" s="46">
        <v>4.76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0</v>
      </c>
      <c r="Z63">
        <v>16.010000000000002</v>
      </c>
      <c r="AA63">
        <v>0</v>
      </c>
      <c r="AB63">
        <v>30.72</v>
      </c>
      <c r="AC63">
        <v>0</v>
      </c>
      <c r="AD63">
        <v>9.5399999999999991</v>
      </c>
      <c r="AE63">
        <v>4.76</v>
      </c>
      <c r="AF63">
        <v>4.8499999999999996</v>
      </c>
      <c r="AG63">
        <v>0</v>
      </c>
      <c r="AH63">
        <v>67.91</v>
      </c>
      <c r="AI63">
        <v>10.09</v>
      </c>
      <c r="AJ63">
        <v>100.42</v>
      </c>
      <c r="AK63">
        <v>142.62</v>
      </c>
      <c r="AL63">
        <v>0</v>
      </c>
      <c r="AM63">
        <v>58.64</v>
      </c>
      <c r="AN63">
        <v>48.51</v>
      </c>
      <c r="AO63">
        <v>148.58000000000001</v>
      </c>
      <c r="AP63">
        <v>0</v>
      </c>
      <c r="AQ63">
        <v>22.31</v>
      </c>
      <c r="AR63">
        <v>19.690000000000001</v>
      </c>
      <c r="AS63">
        <v>175.68</v>
      </c>
      <c r="AT63">
        <v>19.23</v>
      </c>
      <c r="AU63">
        <v>0</v>
      </c>
      <c r="AV63">
        <v>48.51</v>
      </c>
      <c r="AW63">
        <v>20.37</v>
      </c>
      <c r="AX63">
        <v>0</v>
      </c>
      <c r="AY63">
        <v>0</v>
      </c>
      <c r="AZ63">
        <v>63.06</v>
      </c>
      <c r="BA63">
        <v>0</v>
      </c>
      <c r="BB63">
        <v>63.26</v>
      </c>
      <c r="BC63">
        <v>0.87</v>
      </c>
      <c r="BD63">
        <v>8.25</v>
      </c>
      <c r="BE63">
        <v>77.62</v>
      </c>
      <c r="BF63">
        <v>0</v>
      </c>
      <c r="BG63">
        <v>24.26</v>
      </c>
    </row>
    <row r="64" spans="1:59">
      <c r="G64" t="s">
        <v>106</v>
      </c>
      <c r="H64" s="73">
        <v>654.2700000000001</v>
      </c>
      <c r="I64" s="46">
        <v>281.29000000000002</v>
      </c>
      <c r="J64" s="46">
        <v>158.12</v>
      </c>
      <c r="K64" s="46">
        <v>87.320000000000007</v>
      </c>
      <c r="L64" s="46">
        <v>7.29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0</v>
      </c>
      <c r="Z64">
        <v>16.010000000000002</v>
      </c>
      <c r="AA64">
        <v>0</v>
      </c>
      <c r="AB64">
        <v>30.72</v>
      </c>
      <c r="AC64">
        <v>0</v>
      </c>
      <c r="AD64">
        <v>9.5399999999999991</v>
      </c>
      <c r="AE64">
        <v>7.29</v>
      </c>
      <c r="AF64">
        <v>4.8499999999999996</v>
      </c>
      <c r="AG64">
        <v>0</v>
      </c>
      <c r="AH64">
        <v>67.91</v>
      </c>
      <c r="AI64">
        <v>10.09</v>
      </c>
      <c r="AJ64">
        <v>100.42</v>
      </c>
      <c r="AK64">
        <v>142.62</v>
      </c>
      <c r="AL64">
        <v>0</v>
      </c>
      <c r="AM64">
        <v>58.64</v>
      </c>
      <c r="AN64">
        <v>48.51</v>
      </c>
      <c r="AO64">
        <v>148.58000000000001</v>
      </c>
      <c r="AP64">
        <v>0</v>
      </c>
      <c r="AQ64">
        <v>22.31</v>
      </c>
      <c r="AR64">
        <v>19.690000000000001</v>
      </c>
      <c r="AS64">
        <v>175.68</v>
      </c>
      <c r="AT64">
        <v>19.23</v>
      </c>
      <c r="AU64">
        <v>0</v>
      </c>
      <c r="AV64">
        <v>48.51</v>
      </c>
      <c r="AW64">
        <v>20.37</v>
      </c>
      <c r="AX64">
        <v>0</v>
      </c>
      <c r="AY64">
        <v>0</v>
      </c>
      <c r="AZ64">
        <v>63.06</v>
      </c>
      <c r="BA64">
        <v>0</v>
      </c>
      <c r="BB64">
        <v>63.26</v>
      </c>
      <c r="BC64">
        <v>0.87</v>
      </c>
      <c r="BD64">
        <v>8.25</v>
      </c>
      <c r="BE64">
        <v>77.62</v>
      </c>
      <c r="BF64">
        <v>0</v>
      </c>
      <c r="BG64">
        <v>24.26</v>
      </c>
    </row>
    <row r="65" spans="7:59">
      <c r="G65" t="s">
        <v>107</v>
      </c>
      <c r="H65" s="73">
        <v>654.2700000000001</v>
      </c>
      <c r="I65" s="46">
        <v>281.29000000000002</v>
      </c>
      <c r="J65" s="46">
        <v>158.12</v>
      </c>
      <c r="K65" s="46">
        <v>87.320000000000007</v>
      </c>
      <c r="L65" s="46">
        <v>4.67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0</v>
      </c>
      <c r="Z65">
        <v>16.010000000000002</v>
      </c>
      <c r="AA65">
        <v>0</v>
      </c>
      <c r="AB65">
        <v>30.72</v>
      </c>
      <c r="AC65">
        <v>0</v>
      </c>
      <c r="AD65">
        <v>9.5399999999999991</v>
      </c>
      <c r="AE65">
        <v>4.67</v>
      </c>
      <c r="AF65">
        <v>4.8499999999999996</v>
      </c>
      <c r="AG65">
        <v>0</v>
      </c>
      <c r="AH65">
        <v>67.91</v>
      </c>
      <c r="AI65">
        <v>10.09</v>
      </c>
      <c r="AJ65">
        <v>100.42</v>
      </c>
      <c r="AK65">
        <v>142.62</v>
      </c>
      <c r="AL65">
        <v>0</v>
      </c>
      <c r="AM65">
        <v>58.64</v>
      </c>
      <c r="AN65">
        <v>48.51</v>
      </c>
      <c r="AO65">
        <v>148.58000000000001</v>
      </c>
      <c r="AP65">
        <v>0</v>
      </c>
      <c r="AQ65">
        <v>22.31</v>
      </c>
      <c r="AR65">
        <v>19.690000000000001</v>
      </c>
      <c r="AS65">
        <v>175.68</v>
      </c>
      <c r="AT65">
        <v>19.23</v>
      </c>
      <c r="AU65">
        <v>0</v>
      </c>
      <c r="AV65">
        <v>48.51</v>
      </c>
      <c r="AW65">
        <v>20.37</v>
      </c>
      <c r="AX65">
        <v>0</v>
      </c>
      <c r="AY65">
        <v>0</v>
      </c>
      <c r="AZ65">
        <v>63.06</v>
      </c>
      <c r="BA65">
        <v>0</v>
      </c>
      <c r="BB65">
        <v>63.26</v>
      </c>
      <c r="BC65">
        <v>0.87</v>
      </c>
      <c r="BD65">
        <v>8.25</v>
      </c>
      <c r="BE65">
        <v>77.62</v>
      </c>
      <c r="BF65">
        <v>0</v>
      </c>
      <c r="BG65">
        <v>24.26</v>
      </c>
    </row>
    <row r="66" spans="7:59">
      <c r="G66" t="s">
        <v>108</v>
      </c>
      <c r="H66" s="73">
        <v>654.2700000000001</v>
      </c>
      <c r="I66" s="46">
        <v>281.29000000000002</v>
      </c>
      <c r="J66" s="46">
        <v>158.12</v>
      </c>
      <c r="K66" s="46">
        <v>87.320000000000007</v>
      </c>
      <c r="L66" s="46">
        <v>4.2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0</v>
      </c>
      <c r="Z66">
        <v>16.010000000000002</v>
      </c>
      <c r="AA66">
        <v>0</v>
      </c>
      <c r="AB66">
        <v>30.72</v>
      </c>
      <c r="AC66">
        <v>0</v>
      </c>
      <c r="AD66">
        <v>9.5399999999999991</v>
      </c>
      <c r="AE66">
        <v>4.2</v>
      </c>
      <c r="AF66">
        <v>4.8499999999999996</v>
      </c>
      <c r="AG66">
        <v>0</v>
      </c>
      <c r="AH66">
        <v>67.91</v>
      </c>
      <c r="AI66">
        <v>10.09</v>
      </c>
      <c r="AJ66">
        <v>100.42</v>
      </c>
      <c r="AK66">
        <v>142.62</v>
      </c>
      <c r="AL66">
        <v>0</v>
      </c>
      <c r="AM66">
        <v>58.64</v>
      </c>
      <c r="AN66">
        <v>48.51</v>
      </c>
      <c r="AO66">
        <v>148.58000000000001</v>
      </c>
      <c r="AP66">
        <v>0</v>
      </c>
      <c r="AQ66">
        <v>22.31</v>
      </c>
      <c r="AR66">
        <v>19.690000000000001</v>
      </c>
      <c r="AS66">
        <v>175.68</v>
      </c>
      <c r="AT66">
        <v>19.23</v>
      </c>
      <c r="AU66">
        <v>0</v>
      </c>
      <c r="AV66">
        <v>48.51</v>
      </c>
      <c r="AW66">
        <v>20.37</v>
      </c>
      <c r="AX66">
        <v>0</v>
      </c>
      <c r="AY66">
        <v>0</v>
      </c>
      <c r="AZ66">
        <v>63.06</v>
      </c>
      <c r="BA66">
        <v>0</v>
      </c>
      <c r="BB66">
        <v>63.26</v>
      </c>
      <c r="BC66">
        <v>0.87</v>
      </c>
      <c r="BD66">
        <v>8.25</v>
      </c>
      <c r="BE66">
        <v>77.62</v>
      </c>
      <c r="BF66">
        <v>0</v>
      </c>
      <c r="BG66">
        <v>24.26</v>
      </c>
    </row>
    <row r="67" spans="7:59">
      <c r="G67" t="s">
        <v>109</v>
      </c>
      <c r="H67" s="73">
        <v>654.22000000000014</v>
      </c>
      <c r="I67" s="46">
        <v>329.8</v>
      </c>
      <c r="J67" s="46">
        <v>158.21</v>
      </c>
      <c r="K67" s="46">
        <v>87.320000000000007</v>
      </c>
      <c r="L67" s="46">
        <v>4.2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16.010000000000002</v>
      </c>
      <c r="AA67">
        <v>0</v>
      </c>
      <c r="AB67">
        <v>30.72</v>
      </c>
      <c r="AC67">
        <v>0</v>
      </c>
      <c r="AD67">
        <v>9.6300000000000008</v>
      </c>
      <c r="AE67">
        <v>4.2</v>
      </c>
      <c r="AF67">
        <v>4.8499999999999996</v>
      </c>
      <c r="AG67">
        <v>0</v>
      </c>
      <c r="AH67">
        <v>67.91</v>
      </c>
      <c r="AI67">
        <v>10.09</v>
      </c>
      <c r="AJ67">
        <v>100.42</v>
      </c>
      <c r="AK67">
        <v>142.62</v>
      </c>
      <c r="AL67">
        <v>0</v>
      </c>
      <c r="AM67">
        <v>58.64</v>
      </c>
      <c r="AN67">
        <v>48.51</v>
      </c>
      <c r="AO67">
        <v>148.58000000000001</v>
      </c>
      <c r="AP67">
        <v>0</v>
      </c>
      <c r="AQ67">
        <v>22.31</v>
      </c>
      <c r="AR67">
        <v>19.690000000000001</v>
      </c>
      <c r="AS67">
        <v>175.68</v>
      </c>
      <c r="AT67">
        <v>19.23</v>
      </c>
      <c r="AU67">
        <v>0</v>
      </c>
      <c r="AV67">
        <v>48.51</v>
      </c>
      <c r="AW67">
        <v>20.37</v>
      </c>
      <c r="AX67">
        <v>0</v>
      </c>
      <c r="AY67">
        <v>0</v>
      </c>
      <c r="AZ67">
        <v>63.06</v>
      </c>
      <c r="BA67">
        <v>48.51</v>
      </c>
      <c r="BB67">
        <v>63.26</v>
      </c>
      <c r="BC67">
        <v>0.82</v>
      </c>
      <c r="BD67">
        <v>8.25</v>
      </c>
      <c r="BE67">
        <v>77.62</v>
      </c>
      <c r="BF67">
        <v>0</v>
      </c>
      <c r="BG67">
        <v>24.26</v>
      </c>
    </row>
    <row r="68" spans="7:59">
      <c r="G68" t="s">
        <v>110</v>
      </c>
      <c r="H68" s="73">
        <v>654.22000000000014</v>
      </c>
      <c r="I68" s="46">
        <v>329.8</v>
      </c>
      <c r="J68" s="46">
        <v>158.21</v>
      </c>
      <c r="K68" s="46">
        <v>87.320000000000007</v>
      </c>
      <c r="L68" s="46">
        <v>4.49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16.010000000000002</v>
      </c>
      <c r="AA68">
        <v>0</v>
      </c>
      <c r="AB68">
        <v>30.72</v>
      </c>
      <c r="AC68">
        <v>0</v>
      </c>
      <c r="AD68">
        <v>9.6300000000000008</v>
      </c>
      <c r="AE68">
        <v>4.49</v>
      </c>
      <c r="AF68">
        <v>4.8499999999999996</v>
      </c>
      <c r="AG68">
        <v>0</v>
      </c>
      <c r="AH68">
        <v>67.91</v>
      </c>
      <c r="AI68">
        <v>10.09</v>
      </c>
      <c r="AJ68">
        <v>100.42</v>
      </c>
      <c r="AK68">
        <v>142.62</v>
      </c>
      <c r="AL68">
        <v>0</v>
      </c>
      <c r="AM68">
        <v>58.64</v>
      </c>
      <c r="AN68">
        <v>48.51</v>
      </c>
      <c r="AO68">
        <v>148.58000000000001</v>
      </c>
      <c r="AP68">
        <v>0</v>
      </c>
      <c r="AQ68">
        <v>22.31</v>
      </c>
      <c r="AR68">
        <v>19.690000000000001</v>
      </c>
      <c r="AS68">
        <v>175.68</v>
      </c>
      <c r="AT68">
        <v>19.23</v>
      </c>
      <c r="AU68">
        <v>0</v>
      </c>
      <c r="AV68">
        <v>48.51</v>
      </c>
      <c r="AW68">
        <v>20.37</v>
      </c>
      <c r="AX68">
        <v>0</v>
      </c>
      <c r="AY68">
        <v>0</v>
      </c>
      <c r="AZ68">
        <v>63.06</v>
      </c>
      <c r="BA68">
        <v>48.51</v>
      </c>
      <c r="BB68">
        <v>63.26</v>
      </c>
      <c r="BC68">
        <v>0.82</v>
      </c>
      <c r="BD68">
        <v>8.25</v>
      </c>
      <c r="BE68">
        <v>77.62</v>
      </c>
      <c r="BF68">
        <v>0</v>
      </c>
      <c r="BG68">
        <v>24.26</v>
      </c>
    </row>
    <row r="69" spans="7:59">
      <c r="G69" t="s">
        <v>111</v>
      </c>
      <c r="H69" s="73">
        <v>654.22000000000014</v>
      </c>
      <c r="I69" s="46">
        <v>329.8</v>
      </c>
      <c r="J69" s="46">
        <v>158.21</v>
      </c>
      <c r="K69" s="46">
        <v>87.320000000000007</v>
      </c>
      <c r="L69" s="46">
        <v>3.71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16.010000000000002</v>
      </c>
      <c r="AA69">
        <v>0</v>
      </c>
      <c r="AB69">
        <v>30.72</v>
      </c>
      <c r="AC69">
        <v>0</v>
      </c>
      <c r="AD69">
        <v>9.6300000000000008</v>
      </c>
      <c r="AE69">
        <v>3.71</v>
      </c>
      <c r="AF69">
        <v>4.8499999999999996</v>
      </c>
      <c r="AG69">
        <v>0</v>
      </c>
      <c r="AH69">
        <v>67.91</v>
      </c>
      <c r="AI69">
        <v>10.09</v>
      </c>
      <c r="AJ69">
        <v>100.42</v>
      </c>
      <c r="AK69">
        <v>142.62</v>
      </c>
      <c r="AL69">
        <v>0</v>
      </c>
      <c r="AM69">
        <v>58.64</v>
      </c>
      <c r="AN69">
        <v>48.51</v>
      </c>
      <c r="AO69">
        <v>148.58000000000001</v>
      </c>
      <c r="AP69">
        <v>0</v>
      </c>
      <c r="AQ69">
        <v>22.31</v>
      </c>
      <c r="AR69">
        <v>19.690000000000001</v>
      </c>
      <c r="AS69">
        <v>175.68</v>
      </c>
      <c r="AT69">
        <v>19.23</v>
      </c>
      <c r="AU69">
        <v>0</v>
      </c>
      <c r="AV69">
        <v>48.51</v>
      </c>
      <c r="AW69">
        <v>20.37</v>
      </c>
      <c r="AX69">
        <v>0</v>
      </c>
      <c r="AY69">
        <v>0</v>
      </c>
      <c r="AZ69">
        <v>63.06</v>
      </c>
      <c r="BA69">
        <v>48.51</v>
      </c>
      <c r="BB69">
        <v>63.26</v>
      </c>
      <c r="BC69">
        <v>0.82</v>
      </c>
      <c r="BD69">
        <v>8.25</v>
      </c>
      <c r="BE69">
        <v>77.62</v>
      </c>
      <c r="BF69">
        <v>0</v>
      </c>
      <c r="BG69">
        <v>24.26</v>
      </c>
    </row>
    <row r="70" spans="7:59">
      <c r="G70" t="s">
        <v>112</v>
      </c>
      <c r="H70" s="73">
        <v>654.22000000000014</v>
      </c>
      <c r="I70" s="46">
        <v>329.8</v>
      </c>
      <c r="J70" s="46">
        <v>158.21</v>
      </c>
      <c r="K70" s="46">
        <v>87.320000000000007</v>
      </c>
      <c r="L70" s="46">
        <v>2.88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16.010000000000002</v>
      </c>
      <c r="AA70">
        <v>0</v>
      </c>
      <c r="AB70">
        <v>30.72</v>
      </c>
      <c r="AC70">
        <v>0</v>
      </c>
      <c r="AD70">
        <v>9.6300000000000008</v>
      </c>
      <c r="AE70">
        <v>2.88</v>
      </c>
      <c r="AF70">
        <v>4.8499999999999996</v>
      </c>
      <c r="AG70">
        <v>0</v>
      </c>
      <c r="AH70">
        <v>67.91</v>
      </c>
      <c r="AI70">
        <v>10.09</v>
      </c>
      <c r="AJ70">
        <v>100.42</v>
      </c>
      <c r="AK70">
        <v>142.62</v>
      </c>
      <c r="AL70">
        <v>0</v>
      </c>
      <c r="AM70">
        <v>58.64</v>
      </c>
      <c r="AN70">
        <v>48.51</v>
      </c>
      <c r="AO70">
        <v>148.58000000000001</v>
      </c>
      <c r="AP70">
        <v>0</v>
      </c>
      <c r="AQ70">
        <v>22.31</v>
      </c>
      <c r="AR70">
        <v>19.690000000000001</v>
      </c>
      <c r="AS70">
        <v>175.68</v>
      </c>
      <c r="AT70">
        <v>19.23</v>
      </c>
      <c r="AU70">
        <v>0</v>
      </c>
      <c r="AV70">
        <v>48.51</v>
      </c>
      <c r="AW70">
        <v>20.37</v>
      </c>
      <c r="AX70">
        <v>0</v>
      </c>
      <c r="AY70">
        <v>0</v>
      </c>
      <c r="AZ70">
        <v>63.06</v>
      </c>
      <c r="BA70">
        <v>48.51</v>
      </c>
      <c r="BB70">
        <v>63.26</v>
      </c>
      <c r="BC70">
        <v>0.82</v>
      </c>
      <c r="BD70">
        <v>8.25</v>
      </c>
      <c r="BE70">
        <v>77.62</v>
      </c>
      <c r="BF70">
        <v>0</v>
      </c>
      <c r="BG70">
        <v>24.26</v>
      </c>
    </row>
    <row r="71" spans="7:59">
      <c r="G71" t="s">
        <v>113</v>
      </c>
      <c r="H71" s="73">
        <v>654.22000000000014</v>
      </c>
      <c r="I71" s="46">
        <v>271.15999999999997</v>
      </c>
      <c r="J71" s="46">
        <v>158.4</v>
      </c>
      <c r="K71" s="46">
        <v>63.06</v>
      </c>
      <c r="L71" s="46">
        <v>2.33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30.72</v>
      </c>
      <c r="AC71">
        <v>0</v>
      </c>
      <c r="AD71">
        <v>9.82</v>
      </c>
      <c r="AE71">
        <v>2.33</v>
      </c>
      <c r="AF71">
        <v>4.8499999999999996</v>
      </c>
      <c r="AG71">
        <v>0</v>
      </c>
      <c r="AH71">
        <v>67.91</v>
      </c>
      <c r="AI71">
        <v>10.09</v>
      </c>
      <c r="AJ71">
        <v>100.42</v>
      </c>
      <c r="AK71">
        <v>142.62</v>
      </c>
      <c r="AL71">
        <v>0</v>
      </c>
      <c r="AM71">
        <v>0</v>
      </c>
      <c r="AN71">
        <v>48.51</v>
      </c>
      <c r="AO71">
        <v>148.58000000000001</v>
      </c>
      <c r="AP71">
        <v>0</v>
      </c>
      <c r="AQ71">
        <v>22.31</v>
      </c>
      <c r="AR71">
        <v>19.690000000000001</v>
      </c>
      <c r="AS71">
        <v>175.68</v>
      </c>
      <c r="AT71">
        <v>19.23</v>
      </c>
      <c r="AU71">
        <v>0</v>
      </c>
      <c r="AV71">
        <v>48.51</v>
      </c>
      <c r="AW71">
        <v>20.37</v>
      </c>
      <c r="AX71">
        <v>0</v>
      </c>
      <c r="AY71">
        <v>0</v>
      </c>
      <c r="AZ71">
        <v>63.06</v>
      </c>
      <c r="BA71">
        <v>48.51</v>
      </c>
      <c r="BB71">
        <v>63.26</v>
      </c>
      <c r="BC71">
        <v>0.82</v>
      </c>
      <c r="BD71">
        <v>0</v>
      </c>
      <c r="BE71">
        <v>77.62</v>
      </c>
      <c r="BF71">
        <v>0</v>
      </c>
      <c r="BG71">
        <v>24.26</v>
      </c>
    </row>
    <row r="72" spans="7:59">
      <c r="G72" t="s">
        <v>114</v>
      </c>
      <c r="H72" s="73">
        <v>654.22000000000014</v>
      </c>
      <c r="I72" s="46">
        <v>271.15999999999997</v>
      </c>
      <c r="J72" s="46">
        <v>158.4</v>
      </c>
      <c r="K72" s="46">
        <v>63.06</v>
      </c>
      <c r="L72" s="46">
        <v>1.57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30.72</v>
      </c>
      <c r="AC72">
        <v>0</v>
      </c>
      <c r="AD72">
        <v>9.82</v>
      </c>
      <c r="AE72">
        <v>1.57</v>
      </c>
      <c r="AF72">
        <v>4.8499999999999996</v>
      </c>
      <c r="AG72">
        <v>0</v>
      </c>
      <c r="AH72">
        <v>67.91</v>
      </c>
      <c r="AI72">
        <v>10.09</v>
      </c>
      <c r="AJ72">
        <v>100.42</v>
      </c>
      <c r="AK72">
        <v>142.62</v>
      </c>
      <c r="AL72">
        <v>0</v>
      </c>
      <c r="AM72">
        <v>0</v>
      </c>
      <c r="AN72">
        <v>48.51</v>
      </c>
      <c r="AO72">
        <v>148.58000000000001</v>
      </c>
      <c r="AP72">
        <v>0</v>
      </c>
      <c r="AQ72">
        <v>22.31</v>
      </c>
      <c r="AR72">
        <v>19.690000000000001</v>
      </c>
      <c r="AS72">
        <v>175.68</v>
      </c>
      <c r="AT72">
        <v>19.23</v>
      </c>
      <c r="AU72">
        <v>0</v>
      </c>
      <c r="AV72">
        <v>48.51</v>
      </c>
      <c r="AW72">
        <v>20.37</v>
      </c>
      <c r="AX72">
        <v>0</v>
      </c>
      <c r="AY72">
        <v>0</v>
      </c>
      <c r="AZ72">
        <v>63.06</v>
      </c>
      <c r="BA72">
        <v>48.51</v>
      </c>
      <c r="BB72">
        <v>63.26</v>
      </c>
      <c r="BC72">
        <v>0.82</v>
      </c>
      <c r="BD72">
        <v>0</v>
      </c>
      <c r="BE72">
        <v>77.62</v>
      </c>
      <c r="BF72">
        <v>0</v>
      </c>
      <c r="BG72">
        <v>24.26</v>
      </c>
    </row>
    <row r="73" spans="7:59">
      <c r="G73" t="s">
        <v>115</v>
      </c>
      <c r="H73" s="73">
        <v>654.22000000000014</v>
      </c>
      <c r="I73" s="46">
        <v>271.15999999999997</v>
      </c>
      <c r="J73" s="46">
        <v>158.4</v>
      </c>
      <c r="K73" s="46">
        <v>63.06</v>
      </c>
      <c r="L73" s="46">
        <v>0.92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30.72</v>
      </c>
      <c r="AC73">
        <v>0</v>
      </c>
      <c r="AD73">
        <v>9.82</v>
      </c>
      <c r="AE73">
        <v>0.92</v>
      </c>
      <c r="AF73">
        <v>4.8499999999999996</v>
      </c>
      <c r="AG73">
        <v>0</v>
      </c>
      <c r="AH73">
        <v>67.91</v>
      </c>
      <c r="AI73">
        <v>10.09</v>
      </c>
      <c r="AJ73">
        <v>100.42</v>
      </c>
      <c r="AK73">
        <v>142.62</v>
      </c>
      <c r="AL73">
        <v>0</v>
      </c>
      <c r="AM73">
        <v>0</v>
      </c>
      <c r="AN73">
        <v>48.51</v>
      </c>
      <c r="AO73">
        <v>148.58000000000001</v>
      </c>
      <c r="AP73">
        <v>0</v>
      </c>
      <c r="AQ73">
        <v>22.31</v>
      </c>
      <c r="AR73">
        <v>19.690000000000001</v>
      </c>
      <c r="AS73">
        <v>175.68</v>
      </c>
      <c r="AT73">
        <v>19.23</v>
      </c>
      <c r="AU73">
        <v>0</v>
      </c>
      <c r="AV73">
        <v>48.51</v>
      </c>
      <c r="AW73">
        <v>20.37</v>
      </c>
      <c r="AX73">
        <v>0</v>
      </c>
      <c r="AY73">
        <v>0</v>
      </c>
      <c r="AZ73">
        <v>63.06</v>
      </c>
      <c r="BA73">
        <v>48.51</v>
      </c>
      <c r="BB73">
        <v>63.26</v>
      </c>
      <c r="BC73">
        <v>0.82</v>
      </c>
      <c r="BD73">
        <v>0</v>
      </c>
      <c r="BE73">
        <v>77.62</v>
      </c>
      <c r="BF73">
        <v>0</v>
      </c>
      <c r="BG73">
        <v>24.26</v>
      </c>
    </row>
    <row r="74" spans="7:59">
      <c r="G74" t="s">
        <v>116</v>
      </c>
      <c r="H74" s="73">
        <v>654.22000000000014</v>
      </c>
      <c r="I74" s="46">
        <v>271.15999999999997</v>
      </c>
      <c r="J74" s="46">
        <v>158.4</v>
      </c>
      <c r="K74" s="46">
        <v>63.06</v>
      </c>
      <c r="L74" s="46">
        <v>0.43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30.72</v>
      </c>
      <c r="AC74">
        <v>0</v>
      </c>
      <c r="AD74">
        <v>9.82</v>
      </c>
      <c r="AE74">
        <v>0.43</v>
      </c>
      <c r="AF74">
        <v>4.8499999999999996</v>
      </c>
      <c r="AG74">
        <v>0</v>
      </c>
      <c r="AH74">
        <v>67.91</v>
      </c>
      <c r="AI74">
        <v>10.09</v>
      </c>
      <c r="AJ74">
        <v>100.42</v>
      </c>
      <c r="AK74">
        <v>142.62</v>
      </c>
      <c r="AL74">
        <v>0</v>
      </c>
      <c r="AM74">
        <v>0</v>
      </c>
      <c r="AN74">
        <v>48.51</v>
      </c>
      <c r="AO74">
        <v>148.58000000000001</v>
      </c>
      <c r="AP74">
        <v>0</v>
      </c>
      <c r="AQ74">
        <v>22.31</v>
      </c>
      <c r="AR74">
        <v>19.690000000000001</v>
      </c>
      <c r="AS74">
        <v>175.68</v>
      </c>
      <c r="AT74">
        <v>19.23</v>
      </c>
      <c r="AU74">
        <v>0</v>
      </c>
      <c r="AV74">
        <v>48.51</v>
      </c>
      <c r="AW74">
        <v>20.37</v>
      </c>
      <c r="AX74">
        <v>0</v>
      </c>
      <c r="AY74">
        <v>0</v>
      </c>
      <c r="AZ74">
        <v>63.06</v>
      </c>
      <c r="BA74">
        <v>48.51</v>
      </c>
      <c r="BB74">
        <v>63.26</v>
      </c>
      <c r="BC74">
        <v>0.82</v>
      </c>
      <c r="BD74">
        <v>0</v>
      </c>
      <c r="BE74">
        <v>77.62</v>
      </c>
      <c r="BF74">
        <v>0</v>
      </c>
      <c r="BG74">
        <v>24.26</v>
      </c>
    </row>
    <row r="75" spans="7:59">
      <c r="G75" t="s">
        <v>117</v>
      </c>
      <c r="H75" s="73">
        <v>668.7700000000001</v>
      </c>
      <c r="I75" s="46">
        <v>288.37</v>
      </c>
      <c r="J75" s="46">
        <v>158.58000000000001</v>
      </c>
      <c r="K75" s="46">
        <v>63.06</v>
      </c>
      <c r="L75" s="46">
        <v>0.21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9.7799999999999994</v>
      </c>
      <c r="Z75">
        <v>0</v>
      </c>
      <c r="AA75">
        <v>0</v>
      </c>
      <c r="AB75">
        <v>30.72</v>
      </c>
      <c r="AC75">
        <v>38.81</v>
      </c>
      <c r="AD75">
        <v>10</v>
      </c>
      <c r="AE75">
        <v>0.21</v>
      </c>
      <c r="AF75">
        <v>4.8499999999999996</v>
      </c>
      <c r="AG75">
        <v>0</v>
      </c>
      <c r="AH75">
        <v>67.91</v>
      </c>
      <c r="AI75">
        <v>10.09</v>
      </c>
      <c r="AJ75">
        <v>100.42</v>
      </c>
      <c r="AK75">
        <v>142.62</v>
      </c>
      <c r="AL75">
        <v>0</v>
      </c>
      <c r="AM75">
        <v>0</v>
      </c>
      <c r="AN75">
        <v>48.51</v>
      </c>
      <c r="AO75">
        <v>148.58000000000001</v>
      </c>
      <c r="AP75">
        <v>36.61</v>
      </c>
      <c r="AQ75">
        <v>22.31</v>
      </c>
      <c r="AR75">
        <v>19.690000000000001</v>
      </c>
      <c r="AS75">
        <v>175.68</v>
      </c>
      <c r="AT75">
        <v>19.23</v>
      </c>
      <c r="AU75">
        <v>0</v>
      </c>
      <c r="AV75">
        <v>48.51</v>
      </c>
      <c r="AW75">
        <v>20.37</v>
      </c>
      <c r="AX75">
        <v>0</v>
      </c>
      <c r="AY75">
        <v>0</v>
      </c>
      <c r="AZ75">
        <v>63.06</v>
      </c>
      <c r="BA75">
        <v>29.11</v>
      </c>
      <c r="BB75">
        <v>63.26</v>
      </c>
      <c r="BC75">
        <v>0.82</v>
      </c>
      <c r="BD75">
        <v>0</v>
      </c>
      <c r="BE75">
        <v>77.62</v>
      </c>
      <c r="BF75">
        <v>0</v>
      </c>
      <c r="BG75">
        <v>0</v>
      </c>
    </row>
    <row r="76" spans="7:59">
      <c r="G76" t="s">
        <v>118</v>
      </c>
      <c r="H76" s="73">
        <v>659.07000000000016</v>
      </c>
      <c r="I76" s="46">
        <v>288.37</v>
      </c>
      <c r="J76" s="46">
        <v>158.58000000000001</v>
      </c>
      <c r="K76" s="46">
        <v>63.06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9.7799999999999994</v>
      </c>
      <c r="Z76">
        <v>0</v>
      </c>
      <c r="AA76">
        <v>0</v>
      </c>
      <c r="AB76">
        <v>30.72</v>
      </c>
      <c r="AC76">
        <v>29.11</v>
      </c>
      <c r="AD76">
        <v>10</v>
      </c>
      <c r="AE76">
        <v>0</v>
      </c>
      <c r="AF76">
        <v>4.8499999999999996</v>
      </c>
      <c r="AG76">
        <v>0</v>
      </c>
      <c r="AH76">
        <v>67.91</v>
      </c>
      <c r="AI76">
        <v>10.09</v>
      </c>
      <c r="AJ76">
        <v>100.42</v>
      </c>
      <c r="AK76">
        <v>142.62</v>
      </c>
      <c r="AL76">
        <v>0</v>
      </c>
      <c r="AM76">
        <v>0</v>
      </c>
      <c r="AN76">
        <v>48.51</v>
      </c>
      <c r="AO76">
        <v>148.58000000000001</v>
      </c>
      <c r="AP76">
        <v>36.61</v>
      </c>
      <c r="AQ76">
        <v>22.31</v>
      </c>
      <c r="AR76">
        <v>19.690000000000001</v>
      </c>
      <c r="AS76">
        <v>175.68</v>
      </c>
      <c r="AT76">
        <v>19.23</v>
      </c>
      <c r="AU76">
        <v>0</v>
      </c>
      <c r="AV76">
        <v>48.51</v>
      </c>
      <c r="AW76">
        <v>20.37</v>
      </c>
      <c r="AX76">
        <v>0</v>
      </c>
      <c r="AY76">
        <v>0</v>
      </c>
      <c r="AZ76">
        <v>63.06</v>
      </c>
      <c r="BA76">
        <v>29.11</v>
      </c>
      <c r="BB76">
        <v>63.26</v>
      </c>
      <c r="BC76">
        <v>0.82</v>
      </c>
      <c r="BD76">
        <v>0</v>
      </c>
      <c r="BE76">
        <v>77.62</v>
      </c>
      <c r="BF76">
        <v>0</v>
      </c>
      <c r="BG76">
        <v>0</v>
      </c>
    </row>
    <row r="77" spans="7:59">
      <c r="G77" t="s">
        <v>119</v>
      </c>
      <c r="H77" s="73">
        <v>683.40000000000009</v>
      </c>
      <c r="I77" s="46">
        <v>288.37</v>
      </c>
      <c r="J77" s="46">
        <v>158.58000000000001</v>
      </c>
      <c r="K77" s="46">
        <v>63.06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9.7799999999999994</v>
      </c>
      <c r="Z77">
        <v>0</v>
      </c>
      <c r="AA77">
        <v>0</v>
      </c>
      <c r="AB77">
        <v>30.72</v>
      </c>
      <c r="AC77">
        <v>43.66</v>
      </c>
      <c r="AD77">
        <v>10</v>
      </c>
      <c r="AE77">
        <v>0</v>
      </c>
      <c r="AF77">
        <v>4.8499999999999996</v>
      </c>
      <c r="AG77">
        <v>0</v>
      </c>
      <c r="AH77">
        <v>67.91</v>
      </c>
      <c r="AI77">
        <v>10.09</v>
      </c>
      <c r="AJ77">
        <v>100.42</v>
      </c>
      <c r="AK77">
        <v>142.62</v>
      </c>
      <c r="AL77">
        <v>0</v>
      </c>
      <c r="AM77">
        <v>0</v>
      </c>
      <c r="AN77">
        <v>48.51</v>
      </c>
      <c r="AO77">
        <v>148.58000000000001</v>
      </c>
      <c r="AP77">
        <v>36.61</v>
      </c>
      <c r="AQ77">
        <v>22.31</v>
      </c>
      <c r="AR77">
        <v>19.690000000000001</v>
      </c>
      <c r="AS77">
        <v>175.68</v>
      </c>
      <c r="AT77">
        <v>19.23</v>
      </c>
      <c r="AU77">
        <v>0</v>
      </c>
      <c r="AV77">
        <v>48.51</v>
      </c>
      <c r="AW77">
        <v>20.37</v>
      </c>
      <c r="AX77">
        <v>0</v>
      </c>
      <c r="AY77">
        <v>0</v>
      </c>
      <c r="AZ77">
        <v>63.06</v>
      </c>
      <c r="BA77">
        <v>29.11</v>
      </c>
      <c r="BB77">
        <v>63.26</v>
      </c>
      <c r="BC77">
        <v>0.82</v>
      </c>
      <c r="BD77">
        <v>0</v>
      </c>
      <c r="BE77">
        <v>77.62</v>
      </c>
      <c r="BF77">
        <v>0</v>
      </c>
      <c r="BG77">
        <v>0</v>
      </c>
    </row>
    <row r="78" spans="7:59">
      <c r="G78" t="s">
        <v>120</v>
      </c>
      <c r="H78" s="73">
        <v>639.74000000000012</v>
      </c>
      <c r="I78" s="46">
        <v>288.37</v>
      </c>
      <c r="J78" s="46">
        <v>158.58000000000001</v>
      </c>
      <c r="K78" s="46">
        <v>63.06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9.7799999999999994</v>
      </c>
      <c r="Z78">
        <v>0</v>
      </c>
      <c r="AA78">
        <v>0</v>
      </c>
      <c r="AB78">
        <v>30.72</v>
      </c>
      <c r="AC78">
        <v>0</v>
      </c>
      <c r="AD78">
        <v>10</v>
      </c>
      <c r="AE78">
        <v>0</v>
      </c>
      <c r="AF78">
        <v>4.8499999999999996</v>
      </c>
      <c r="AG78">
        <v>0</v>
      </c>
      <c r="AH78">
        <v>67.91</v>
      </c>
      <c r="AI78">
        <v>10.09</v>
      </c>
      <c r="AJ78">
        <v>100.42</v>
      </c>
      <c r="AK78">
        <v>142.62</v>
      </c>
      <c r="AL78">
        <v>0</v>
      </c>
      <c r="AM78">
        <v>0</v>
      </c>
      <c r="AN78">
        <v>48.51</v>
      </c>
      <c r="AO78">
        <v>148.58000000000001</v>
      </c>
      <c r="AP78">
        <v>36.61</v>
      </c>
      <c r="AQ78">
        <v>22.31</v>
      </c>
      <c r="AR78">
        <v>19.690000000000001</v>
      </c>
      <c r="AS78">
        <v>175.68</v>
      </c>
      <c r="AT78">
        <v>19.23</v>
      </c>
      <c r="AU78">
        <v>0</v>
      </c>
      <c r="AV78">
        <v>48.51</v>
      </c>
      <c r="AW78">
        <v>20.37</v>
      </c>
      <c r="AX78">
        <v>0</v>
      </c>
      <c r="AY78">
        <v>0</v>
      </c>
      <c r="AZ78">
        <v>63.06</v>
      </c>
      <c r="BA78">
        <v>29.11</v>
      </c>
      <c r="BB78">
        <v>63.26</v>
      </c>
      <c r="BC78">
        <v>0.82</v>
      </c>
      <c r="BD78">
        <v>0</v>
      </c>
      <c r="BE78">
        <v>77.62</v>
      </c>
      <c r="BF78">
        <v>0</v>
      </c>
      <c r="BG78">
        <v>0</v>
      </c>
    </row>
    <row r="79" spans="7:59">
      <c r="G79" t="s">
        <v>121</v>
      </c>
      <c r="H79" s="73">
        <v>707.65000000000009</v>
      </c>
      <c r="I79" s="46">
        <v>288.37</v>
      </c>
      <c r="J79" s="46">
        <v>158.68</v>
      </c>
      <c r="K79" s="46">
        <v>63.06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9.7799999999999994</v>
      </c>
      <c r="Z79">
        <v>0</v>
      </c>
      <c r="AA79">
        <v>0</v>
      </c>
      <c r="AB79">
        <v>30.72</v>
      </c>
      <c r="AC79">
        <v>19.399999999999999</v>
      </c>
      <c r="AD79">
        <v>10.1</v>
      </c>
      <c r="AE79">
        <v>0</v>
      </c>
      <c r="AF79">
        <v>4.8499999999999996</v>
      </c>
      <c r="AG79">
        <v>0</v>
      </c>
      <c r="AH79">
        <v>67.91</v>
      </c>
      <c r="AI79">
        <v>10.09</v>
      </c>
      <c r="AJ79">
        <v>100.42</v>
      </c>
      <c r="AK79">
        <v>142.62</v>
      </c>
      <c r="AL79">
        <v>0</v>
      </c>
      <c r="AM79">
        <v>0</v>
      </c>
      <c r="AN79">
        <v>48.51</v>
      </c>
      <c r="AO79">
        <v>148.58000000000001</v>
      </c>
      <c r="AP79">
        <v>36.61</v>
      </c>
      <c r="AQ79">
        <v>22.31</v>
      </c>
      <c r="AR79">
        <v>19.690000000000001</v>
      </c>
      <c r="AS79">
        <v>175.68</v>
      </c>
      <c r="AT79">
        <v>19.23</v>
      </c>
      <c r="AU79">
        <v>0</v>
      </c>
      <c r="AV79">
        <v>48.51</v>
      </c>
      <c r="AW79">
        <v>20.37</v>
      </c>
      <c r="AX79">
        <v>48.51</v>
      </c>
      <c r="AY79">
        <v>0</v>
      </c>
      <c r="AZ79">
        <v>63.06</v>
      </c>
      <c r="BA79">
        <v>29.11</v>
      </c>
      <c r="BB79">
        <v>63.26</v>
      </c>
      <c r="BC79">
        <v>0.82</v>
      </c>
      <c r="BD79">
        <v>0</v>
      </c>
      <c r="BE79">
        <v>77.62</v>
      </c>
      <c r="BF79">
        <v>0</v>
      </c>
      <c r="BG79">
        <v>0</v>
      </c>
    </row>
    <row r="80" spans="7:59">
      <c r="G80" t="s">
        <v>122</v>
      </c>
      <c r="H80" s="73">
        <v>741.61000000000013</v>
      </c>
      <c r="I80" s="46">
        <v>288.37</v>
      </c>
      <c r="J80" s="46">
        <v>158.68</v>
      </c>
      <c r="K80" s="46">
        <v>63.06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9.7799999999999994</v>
      </c>
      <c r="Z80">
        <v>0</v>
      </c>
      <c r="AA80">
        <v>0</v>
      </c>
      <c r="AB80">
        <v>30.72</v>
      </c>
      <c r="AC80">
        <v>53.36</v>
      </c>
      <c r="AD80">
        <v>10.1</v>
      </c>
      <c r="AE80">
        <v>0</v>
      </c>
      <c r="AF80">
        <v>4.8499999999999996</v>
      </c>
      <c r="AG80">
        <v>0</v>
      </c>
      <c r="AH80">
        <v>67.91</v>
      </c>
      <c r="AI80">
        <v>10.09</v>
      </c>
      <c r="AJ80">
        <v>100.42</v>
      </c>
      <c r="AK80">
        <v>142.62</v>
      </c>
      <c r="AL80">
        <v>0</v>
      </c>
      <c r="AM80">
        <v>0</v>
      </c>
      <c r="AN80">
        <v>48.51</v>
      </c>
      <c r="AO80">
        <v>148.58000000000001</v>
      </c>
      <c r="AP80">
        <v>36.61</v>
      </c>
      <c r="AQ80">
        <v>22.31</v>
      </c>
      <c r="AR80">
        <v>19.690000000000001</v>
      </c>
      <c r="AS80">
        <v>175.68</v>
      </c>
      <c r="AT80">
        <v>19.23</v>
      </c>
      <c r="AU80">
        <v>0</v>
      </c>
      <c r="AV80">
        <v>48.51</v>
      </c>
      <c r="AW80">
        <v>20.37</v>
      </c>
      <c r="AX80">
        <v>48.51</v>
      </c>
      <c r="AY80">
        <v>0</v>
      </c>
      <c r="AZ80">
        <v>63.06</v>
      </c>
      <c r="BA80">
        <v>29.11</v>
      </c>
      <c r="BB80">
        <v>63.26</v>
      </c>
      <c r="BC80">
        <v>0.82</v>
      </c>
      <c r="BD80">
        <v>0</v>
      </c>
      <c r="BE80">
        <v>77.62</v>
      </c>
      <c r="BF80">
        <v>0</v>
      </c>
      <c r="BG80">
        <v>0</v>
      </c>
    </row>
    <row r="81" spans="7:59">
      <c r="G81" t="s">
        <v>123</v>
      </c>
      <c r="H81" s="73">
        <v>758.10000000000014</v>
      </c>
      <c r="I81" s="46">
        <v>288.37</v>
      </c>
      <c r="J81" s="46">
        <v>158.68</v>
      </c>
      <c r="K81" s="46">
        <v>63.06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9.7799999999999994</v>
      </c>
      <c r="Z81">
        <v>0</v>
      </c>
      <c r="AA81">
        <v>0</v>
      </c>
      <c r="AB81">
        <v>30.72</v>
      </c>
      <c r="AC81">
        <v>69.849999999999994</v>
      </c>
      <c r="AD81">
        <v>10.1</v>
      </c>
      <c r="AE81">
        <v>0</v>
      </c>
      <c r="AF81">
        <v>4.8499999999999996</v>
      </c>
      <c r="AG81">
        <v>0</v>
      </c>
      <c r="AH81">
        <v>67.91</v>
      </c>
      <c r="AI81">
        <v>10.09</v>
      </c>
      <c r="AJ81">
        <v>100.42</v>
      </c>
      <c r="AK81">
        <v>142.62</v>
      </c>
      <c r="AL81">
        <v>0</v>
      </c>
      <c r="AM81">
        <v>0</v>
      </c>
      <c r="AN81">
        <v>48.51</v>
      </c>
      <c r="AO81">
        <v>148.58000000000001</v>
      </c>
      <c r="AP81">
        <v>36.61</v>
      </c>
      <c r="AQ81">
        <v>22.31</v>
      </c>
      <c r="AR81">
        <v>19.690000000000001</v>
      </c>
      <c r="AS81">
        <v>175.68</v>
      </c>
      <c r="AT81">
        <v>19.23</v>
      </c>
      <c r="AU81">
        <v>0</v>
      </c>
      <c r="AV81">
        <v>48.51</v>
      </c>
      <c r="AW81">
        <v>20.37</v>
      </c>
      <c r="AX81">
        <v>48.51</v>
      </c>
      <c r="AY81">
        <v>0</v>
      </c>
      <c r="AZ81">
        <v>63.06</v>
      </c>
      <c r="BA81">
        <v>29.11</v>
      </c>
      <c r="BB81">
        <v>63.26</v>
      </c>
      <c r="BC81">
        <v>0.82</v>
      </c>
      <c r="BD81">
        <v>0</v>
      </c>
      <c r="BE81">
        <v>77.62</v>
      </c>
      <c r="BF81">
        <v>0</v>
      </c>
      <c r="BG81">
        <v>0</v>
      </c>
    </row>
    <row r="82" spans="7:59">
      <c r="G82" t="s">
        <v>124</v>
      </c>
      <c r="H82" s="73">
        <v>758.10000000000014</v>
      </c>
      <c r="I82" s="46">
        <v>288.37</v>
      </c>
      <c r="J82" s="46">
        <v>158.68</v>
      </c>
      <c r="K82" s="46">
        <v>63.06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9.7799999999999994</v>
      </c>
      <c r="Z82">
        <v>0</v>
      </c>
      <c r="AA82">
        <v>0</v>
      </c>
      <c r="AB82">
        <v>30.72</v>
      </c>
      <c r="AC82">
        <v>69.849999999999994</v>
      </c>
      <c r="AD82">
        <v>10.1</v>
      </c>
      <c r="AE82">
        <v>0</v>
      </c>
      <c r="AF82">
        <v>4.8499999999999996</v>
      </c>
      <c r="AG82">
        <v>0</v>
      </c>
      <c r="AH82">
        <v>67.91</v>
      </c>
      <c r="AI82">
        <v>10.09</v>
      </c>
      <c r="AJ82">
        <v>100.42</v>
      </c>
      <c r="AK82">
        <v>142.62</v>
      </c>
      <c r="AL82">
        <v>0</v>
      </c>
      <c r="AM82">
        <v>0</v>
      </c>
      <c r="AN82">
        <v>48.51</v>
      </c>
      <c r="AO82">
        <v>148.58000000000001</v>
      </c>
      <c r="AP82">
        <v>36.61</v>
      </c>
      <c r="AQ82">
        <v>22.31</v>
      </c>
      <c r="AR82">
        <v>19.690000000000001</v>
      </c>
      <c r="AS82">
        <v>175.68</v>
      </c>
      <c r="AT82">
        <v>19.23</v>
      </c>
      <c r="AU82">
        <v>0</v>
      </c>
      <c r="AV82">
        <v>48.51</v>
      </c>
      <c r="AW82">
        <v>20.37</v>
      </c>
      <c r="AX82">
        <v>48.51</v>
      </c>
      <c r="AY82">
        <v>0</v>
      </c>
      <c r="AZ82">
        <v>63.06</v>
      </c>
      <c r="BA82">
        <v>29.11</v>
      </c>
      <c r="BB82">
        <v>63.26</v>
      </c>
      <c r="BC82">
        <v>0.82</v>
      </c>
      <c r="BD82">
        <v>0</v>
      </c>
      <c r="BE82">
        <v>77.62</v>
      </c>
      <c r="BF82">
        <v>0</v>
      </c>
      <c r="BG82">
        <v>0</v>
      </c>
    </row>
    <row r="83" spans="7:59">
      <c r="G83" t="s">
        <v>125</v>
      </c>
      <c r="H83" s="73">
        <v>756.12</v>
      </c>
      <c r="I83" s="46">
        <v>318.06</v>
      </c>
      <c r="J83" s="46">
        <v>158.68</v>
      </c>
      <c r="K83" s="46">
        <v>63.06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9.7799999999999994</v>
      </c>
      <c r="Z83">
        <v>0</v>
      </c>
      <c r="AA83">
        <v>0</v>
      </c>
      <c r="AB83">
        <v>30.72</v>
      </c>
      <c r="AC83">
        <v>67.91</v>
      </c>
      <c r="AD83">
        <v>10.1</v>
      </c>
      <c r="AE83">
        <v>0</v>
      </c>
      <c r="AF83">
        <v>4.8499999999999996</v>
      </c>
      <c r="AG83">
        <v>0</v>
      </c>
      <c r="AH83">
        <v>67.91</v>
      </c>
      <c r="AI83">
        <v>10.09</v>
      </c>
      <c r="AJ83">
        <v>100.42</v>
      </c>
      <c r="AK83">
        <v>142.62</v>
      </c>
      <c r="AL83">
        <v>0</v>
      </c>
      <c r="AM83">
        <v>0</v>
      </c>
      <c r="AN83">
        <v>48.51</v>
      </c>
      <c r="AO83">
        <v>148.58000000000001</v>
      </c>
      <c r="AP83">
        <v>36.61</v>
      </c>
      <c r="AQ83">
        <v>22.31</v>
      </c>
      <c r="AR83">
        <v>19.690000000000001</v>
      </c>
      <c r="AS83">
        <v>175.68</v>
      </c>
      <c r="AT83">
        <v>19.23</v>
      </c>
      <c r="AU83">
        <v>29.69</v>
      </c>
      <c r="AV83">
        <v>48.51</v>
      </c>
      <c r="AW83">
        <v>20.37</v>
      </c>
      <c r="AX83">
        <v>48.51</v>
      </c>
      <c r="AY83">
        <v>0</v>
      </c>
      <c r="AZ83">
        <v>63.06</v>
      </c>
      <c r="BA83">
        <v>29.11</v>
      </c>
      <c r="BB83">
        <v>63.26</v>
      </c>
      <c r="BC83">
        <v>0.78</v>
      </c>
      <c r="BD83">
        <v>0</v>
      </c>
      <c r="BE83">
        <v>77.62</v>
      </c>
      <c r="BF83">
        <v>0</v>
      </c>
      <c r="BG83">
        <v>0</v>
      </c>
    </row>
    <row r="84" spans="7:59">
      <c r="G84" t="s">
        <v>126</v>
      </c>
      <c r="H84" s="73">
        <v>727.0200000000001</v>
      </c>
      <c r="I84" s="46">
        <v>318.06</v>
      </c>
      <c r="J84" s="46">
        <v>158.68</v>
      </c>
      <c r="K84" s="46">
        <v>63.06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9.7799999999999994</v>
      </c>
      <c r="Z84">
        <v>0</v>
      </c>
      <c r="AA84">
        <v>0</v>
      </c>
      <c r="AB84">
        <v>30.72</v>
      </c>
      <c r="AC84">
        <v>38.81</v>
      </c>
      <c r="AD84">
        <v>10.1</v>
      </c>
      <c r="AE84">
        <v>0</v>
      </c>
      <c r="AF84">
        <v>4.8499999999999996</v>
      </c>
      <c r="AG84">
        <v>0</v>
      </c>
      <c r="AH84">
        <v>67.91</v>
      </c>
      <c r="AI84">
        <v>10.09</v>
      </c>
      <c r="AJ84">
        <v>100.42</v>
      </c>
      <c r="AK84">
        <v>142.62</v>
      </c>
      <c r="AL84">
        <v>0</v>
      </c>
      <c r="AM84">
        <v>0</v>
      </c>
      <c r="AN84">
        <v>48.51</v>
      </c>
      <c r="AO84">
        <v>148.58000000000001</v>
      </c>
      <c r="AP84">
        <v>36.61</v>
      </c>
      <c r="AQ84">
        <v>22.31</v>
      </c>
      <c r="AR84">
        <v>19.690000000000001</v>
      </c>
      <c r="AS84">
        <v>175.68</v>
      </c>
      <c r="AT84">
        <v>19.23</v>
      </c>
      <c r="AU84">
        <v>29.69</v>
      </c>
      <c r="AV84">
        <v>48.51</v>
      </c>
      <c r="AW84">
        <v>20.37</v>
      </c>
      <c r="AX84">
        <v>48.51</v>
      </c>
      <c r="AY84">
        <v>0</v>
      </c>
      <c r="AZ84">
        <v>63.06</v>
      </c>
      <c r="BA84">
        <v>29.11</v>
      </c>
      <c r="BB84">
        <v>63.26</v>
      </c>
      <c r="BC84">
        <v>0.78</v>
      </c>
      <c r="BD84">
        <v>0</v>
      </c>
      <c r="BE84">
        <v>77.62</v>
      </c>
      <c r="BF84">
        <v>0</v>
      </c>
      <c r="BG84">
        <v>0</v>
      </c>
    </row>
    <row r="85" spans="7:59">
      <c r="G85" t="s">
        <v>127</v>
      </c>
      <c r="H85" s="73">
        <v>688.21</v>
      </c>
      <c r="I85" s="46">
        <v>318.06</v>
      </c>
      <c r="J85" s="46">
        <v>158.68</v>
      </c>
      <c r="K85" s="46">
        <v>63.06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9.7799999999999994</v>
      </c>
      <c r="Z85">
        <v>0</v>
      </c>
      <c r="AA85">
        <v>0</v>
      </c>
      <c r="AB85">
        <v>30.72</v>
      </c>
      <c r="AC85">
        <v>0</v>
      </c>
      <c r="AD85">
        <v>10.1</v>
      </c>
      <c r="AE85">
        <v>0</v>
      </c>
      <c r="AF85">
        <v>4.8499999999999996</v>
      </c>
      <c r="AG85">
        <v>0</v>
      </c>
      <c r="AH85">
        <v>67.91</v>
      </c>
      <c r="AI85">
        <v>10.09</v>
      </c>
      <c r="AJ85">
        <v>100.42</v>
      </c>
      <c r="AK85">
        <v>142.62</v>
      </c>
      <c r="AL85">
        <v>0</v>
      </c>
      <c r="AM85">
        <v>0</v>
      </c>
      <c r="AN85">
        <v>48.51</v>
      </c>
      <c r="AO85">
        <v>148.58000000000001</v>
      </c>
      <c r="AP85">
        <v>36.61</v>
      </c>
      <c r="AQ85">
        <v>22.31</v>
      </c>
      <c r="AR85">
        <v>19.690000000000001</v>
      </c>
      <c r="AS85">
        <v>175.68</v>
      </c>
      <c r="AT85">
        <v>19.23</v>
      </c>
      <c r="AU85">
        <v>29.69</v>
      </c>
      <c r="AV85">
        <v>48.51</v>
      </c>
      <c r="AW85">
        <v>20.37</v>
      </c>
      <c r="AX85">
        <v>48.51</v>
      </c>
      <c r="AY85">
        <v>0</v>
      </c>
      <c r="AZ85">
        <v>63.06</v>
      </c>
      <c r="BA85">
        <v>29.11</v>
      </c>
      <c r="BB85">
        <v>63.26</v>
      </c>
      <c r="BC85">
        <v>0.78</v>
      </c>
      <c r="BD85">
        <v>0</v>
      </c>
      <c r="BE85">
        <v>77.62</v>
      </c>
      <c r="BF85">
        <v>0</v>
      </c>
      <c r="BG85">
        <v>0</v>
      </c>
    </row>
    <row r="86" spans="7:59">
      <c r="G86" t="s">
        <v>128</v>
      </c>
      <c r="H86" s="73">
        <v>688.21</v>
      </c>
      <c r="I86" s="46">
        <v>318.06</v>
      </c>
      <c r="J86" s="46">
        <v>158.68</v>
      </c>
      <c r="K86" s="46">
        <v>63.06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9.7799999999999994</v>
      </c>
      <c r="Z86">
        <v>0</v>
      </c>
      <c r="AA86">
        <v>0</v>
      </c>
      <c r="AB86">
        <v>30.72</v>
      </c>
      <c r="AC86">
        <v>0</v>
      </c>
      <c r="AD86">
        <v>10.1</v>
      </c>
      <c r="AE86">
        <v>0</v>
      </c>
      <c r="AF86">
        <v>4.8499999999999996</v>
      </c>
      <c r="AG86">
        <v>0</v>
      </c>
      <c r="AH86">
        <v>67.91</v>
      </c>
      <c r="AI86">
        <v>10.09</v>
      </c>
      <c r="AJ86">
        <v>100.42</v>
      </c>
      <c r="AK86">
        <v>142.62</v>
      </c>
      <c r="AL86">
        <v>0</v>
      </c>
      <c r="AM86">
        <v>0</v>
      </c>
      <c r="AN86">
        <v>48.51</v>
      </c>
      <c r="AO86">
        <v>148.58000000000001</v>
      </c>
      <c r="AP86">
        <v>36.61</v>
      </c>
      <c r="AQ86">
        <v>22.31</v>
      </c>
      <c r="AR86">
        <v>19.690000000000001</v>
      </c>
      <c r="AS86">
        <v>175.68</v>
      </c>
      <c r="AT86">
        <v>19.23</v>
      </c>
      <c r="AU86">
        <v>29.69</v>
      </c>
      <c r="AV86">
        <v>48.51</v>
      </c>
      <c r="AW86">
        <v>20.37</v>
      </c>
      <c r="AX86">
        <v>48.51</v>
      </c>
      <c r="AY86">
        <v>0</v>
      </c>
      <c r="AZ86">
        <v>63.06</v>
      </c>
      <c r="BA86">
        <v>29.11</v>
      </c>
      <c r="BB86">
        <v>63.26</v>
      </c>
      <c r="BC86">
        <v>0.78</v>
      </c>
      <c r="BD86">
        <v>0</v>
      </c>
      <c r="BE86">
        <v>77.62</v>
      </c>
      <c r="BF86">
        <v>0</v>
      </c>
      <c r="BG86">
        <v>0</v>
      </c>
    </row>
    <row r="87" spans="7:59">
      <c r="G87" t="s">
        <v>129</v>
      </c>
      <c r="H87" s="73">
        <v>688.21</v>
      </c>
      <c r="I87" s="46">
        <v>376.7</v>
      </c>
      <c r="J87" s="46">
        <v>158.58000000000001</v>
      </c>
      <c r="K87" s="46">
        <v>63.06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9.7799999999999994</v>
      </c>
      <c r="Z87">
        <v>0</v>
      </c>
      <c r="AA87">
        <v>0</v>
      </c>
      <c r="AB87">
        <v>30.72</v>
      </c>
      <c r="AC87">
        <v>0</v>
      </c>
      <c r="AD87">
        <v>10</v>
      </c>
      <c r="AE87">
        <v>0</v>
      </c>
      <c r="AF87">
        <v>4.8499999999999996</v>
      </c>
      <c r="AG87">
        <v>0</v>
      </c>
      <c r="AH87">
        <v>67.91</v>
      </c>
      <c r="AI87">
        <v>10.09</v>
      </c>
      <c r="AJ87">
        <v>100.42</v>
      </c>
      <c r="AK87">
        <v>142.62</v>
      </c>
      <c r="AL87">
        <v>0</v>
      </c>
      <c r="AM87">
        <v>58.64</v>
      </c>
      <c r="AN87">
        <v>48.51</v>
      </c>
      <c r="AO87">
        <v>148.58000000000001</v>
      </c>
      <c r="AP87">
        <v>36.61</v>
      </c>
      <c r="AQ87">
        <v>22.31</v>
      </c>
      <c r="AR87">
        <v>19.690000000000001</v>
      </c>
      <c r="AS87">
        <v>175.68</v>
      </c>
      <c r="AT87">
        <v>19.23</v>
      </c>
      <c r="AU87">
        <v>29.69</v>
      </c>
      <c r="AV87">
        <v>48.51</v>
      </c>
      <c r="AW87">
        <v>20.37</v>
      </c>
      <c r="AX87">
        <v>48.51</v>
      </c>
      <c r="AY87">
        <v>0</v>
      </c>
      <c r="AZ87">
        <v>63.06</v>
      </c>
      <c r="BA87">
        <v>29.11</v>
      </c>
      <c r="BB87">
        <v>63.26</v>
      </c>
      <c r="BC87">
        <v>0.78</v>
      </c>
      <c r="BD87">
        <v>0</v>
      </c>
      <c r="BE87">
        <v>77.62</v>
      </c>
      <c r="BF87">
        <v>0</v>
      </c>
      <c r="BG87">
        <v>0</v>
      </c>
    </row>
    <row r="88" spans="7:59">
      <c r="G88" t="s">
        <v>130</v>
      </c>
      <c r="H88" s="73">
        <v>688.21</v>
      </c>
      <c r="I88" s="46">
        <v>376.7</v>
      </c>
      <c r="J88" s="46">
        <v>158.58000000000001</v>
      </c>
      <c r="K88" s="46">
        <v>63.06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9.7799999999999994</v>
      </c>
      <c r="Z88">
        <v>0</v>
      </c>
      <c r="AA88">
        <v>0</v>
      </c>
      <c r="AB88">
        <v>30.72</v>
      </c>
      <c r="AC88">
        <v>0</v>
      </c>
      <c r="AD88">
        <v>10</v>
      </c>
      <c r="AE88">
        <v>0</v>
      </c>
      <c r="AF88">
        <v>4.8499999999999996</v>
      </c>
      <c r="AG88">
        <v>0</v>
      </c>
      <c r="AH88">
        <v>67.91</v>
      </c>
      <c r="AI88">
        <v>10.09</v>
      </c>
      <c r="AJ88">
        <v>100.42</v>
      </c>
      <c r="AK88">
        <v>142.62</v>
      </c>
      <c r="AL88">
        <v>0</v>
      </c>
      <c r="AM88">
        <v>58.64</v>
      </c>
      <c r="AN88">
        <v>48.51</v>
      </c>
      <c r="AO88">
        <v>148.58000000000001</v>
      </c>
      <c r="AP88">
        <v>36.61</v>
      </c>
      <c r="AQ88">
        <v>22.31</v>
      </c>
      <c r="AR88">
        <v>19.690000000000001</v>
      </c>
      <c r="AS88">
        <v>175.68</v>
      </c>
      <c r="AT88">
        <v>19.23</v>
      </c>
      <c r="AU88">
        <v>29.69</v>
      </c>
      <c r="AV88">
        <v>48.51</v>
      </c>
      <c r="AW88">
        <v>20.37</v>
      </c>
      <c r="AX88">
        <v>48.51</v>
      </c>
      <c r="AY88">
        <v>0</v>
      </c>
      <c r="AZ88">
        <v>63.06</v>
      </c>
      <c r="BA88">
        <v>29.11</v>
      </c>
      <c r="BB88">
        <v>63.26</v>
      </c>
      <c r="BC88">
        <v>0.78</v>
      </c>
      <c r="BD88">
        <v>0</v>
      </c>
      <c r="BE88">
        <v>77.62</v>
      </c>
      <c r="BF88">
        <v>0</v>
      </c>
      <c r="BG88">
        <v>0</v>
      </c>
    </row>
    <row r="89" spans="7:59">
      <c r="G89" t="s">
        <v>131</v>
      </c>
      <c r="H89" s="73">
        <v>688.21</v>
      </c>
      <c r="I89" s="46">
        <v>376.7</v>
      </c>
      <c r="J89" s="46">
        <v>158.58000000000001</v>
      </c>
      <c r="K89" s="46">
        <v>63.06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9.7799999999999994</v>
      </c>
      <c r="Z89">
        <v>0</v>
      </c>
      <c r="AA89">
        <v>0</v>
      </c>
      <c r="AB89">
        <v>30.72</v>
      </c>
      <c r="AC89">
        <v>0</v>
      </c>
      <c r="AD89">
        <v>10</v>
      </c>
      <c r="AE89">
        <v>0</v>
      </c>
      <c r="AF89">
        <v>4.8499999999999996</v>
      </c>
      <c r="AG89">
        <v>0</v>
      </c>
      <c r="AH89">
        <v>67.91</v>
      </c>
      <c r="AI89">
        <v>10.09</v>
      </c>
      <c r="AJ89">
        <v>100.42</v>
      </c>
      <c r="AK89">
        <v>142.62</v>
      </c>
      <c r="AL89">
        <v>0</v>
      </c>
      <c r="AM89">
        <v>58.64</v>
      </c>
      <c r="AN89">
        <v>48.51</v>
      </c>
      <c r="AO89">
        <v>148.58000000000001</v>
      </c>
      <c r="AP89">
        <v>36.61</v>
      </c>
      <c r="AQ89">
        <v>22.31</v>
      </c>
      <c r="AR89">
        <v>19.690000000000001</v>
      </c>
      <c r="AS89">
        <v>175.68</v>
      </c>
      <c r="AT89">
        <v>19.23</v>
      </c>
      <c r="AU89">
        <v>29.69</v>
      </c>
      <c r="AV89">
        <v>48.51</v>
      </c>
      <c r="AW89">
        <v>20.37</v>
      </c>
      <c r="AX89">
        <v>48.51</v>
      </c>
      <c r="AY89">
        <v>0</v>
      </c>
      <c r="AZ89">
        <v>63.06</v>
      </c>
      <c r="BA89">
        <v>29.11</v>
      </c>
      <c r="BB89">
        <v>63.26</v>
      </c>
      <c r="BC89">
        <v>0.78</v>
      </c>
      <c r="BD89">
        <v>0</v>
      </c>
      <c r="BE89">
        <v>77.62</v>
      </c>
      <c r="BF89">
        <v>0</v>
      </c>
      <c r="BG89">
        <v>0</v>
      </c>
    </row>
    <row r="90" spans="7:59">
      <c r="G90" t="s">
        <v>132</v>
      </c>
      <c r="H90" s="73">
        <v>688.21</v>
      </c>
      <c r="I90" s="46">
        <v>376.7</v>
      </c>
      <c r="J90" s="46">
        <v>158.58000000000001</v>
      </c>
      <c r="K90" s="46">
        <v>63.06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9.7799999999999994</v>
      </c>
      <c r="Z90">
        <v>0</v>
      </c>
      <c r="AA90">
        <v>0</v>
      </c>
      <c r="AB90">
        <v>30.72</v>
      </c>
      <c r="AC90">
        <v>0</v>
      </c>
      <c r="AD90">
        <v>10</v>
      </c>
      <c r="AE90">
        <v>0</v>
      </c>
      <c r="AF90">
        <v>4.8499999999999996</v>
      </c>
      <c r="AG90">
        <v>0</v>
      </c>
      <c r="AH90">
        <v>67.91</v>
      </c>
      <c r="AI90">
        <v>10.09</v>
      </c>
      <c r="AJ90">
        <v>100.42</v>
      </c>
      <c r="AK90">
        <v>142.62</v>
      </c>
      <c r="AL90">
        <v>0</v>
      </c>
      <c r="AM90">
        <v>58.64</v>
      </c>
      <c r="AN90">
        <v>48.51</v>
      </c>
      <c r="AO90">
        <v>148.58000000000001</v>
      </c>
      <c r="AP90">
        <v>36.61</v>
      </c>
      <c r="AQ90">
        <v>22.31</v>
      </c>
      <c r="AR90">
        <v>19.690000000000001</v>
      </c>
      <c r="AS90">
        <v>175.68</v>
      </c>
      <c r="AT90">
        <v>19.23</v>
      </c>
      <c r="AU90">
        <v>29.69</v>
      </c>
      <c r="AV90">
        <v>48.51</v>
      </c>
      <c r="AW90">
        <v>20.37</v>
      </c>
      <c r="AX90">
        <v>48.51</v>
      </c>
      <c r="AY90">
        <v>0</v>
      </c>
      <c r="AZ90">
        <v>63.06</v>
      </c>
      <c r="BA90">
        <v>29.11</v>
      </c>
      <c r="BB90">
        <v>63.26</v>
      </c>
      <c r="BC90">
        <v>0.78</v>
      </c>
      <c r="BD90">
        <v>0</v>
      </c>
      <c r="BE90">
        <v>77.62</v>
      </c>
      <c r="BF90">
        <v>0</v>
      </c>
      <c r="BG90">
        <v>0</v>
      </c>
    </row>
    <row r="91" spans="7:59">
      <c r="G91" t="s">
        <v>133</v>
      </c>
      <c r="H91" s="73">
        <v>888.17000000000007</v>
      </c>
      <c r="I91" s="46">
        <v>422.98</v>
      </c>
      <c r="J91" s="46">
        <v>158.49</v>
      </c>
      <c r="K91" s="46">
        <v>63.06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97.02</v>
      </c>
      <c r="Y91">
        <v>9.7799999999999994</v>
      </c>
      <c r="Z91">
        <v>0</v>
      </c>
      <c r="AA91">
        <v>0</v>
      </c>
      <c r="AB91">
        <v>30.72</v>
      </c>
      <c r="AC91">
        <v>0</v>
      </c>
      <c r="AD91">
        <v>9.91</v>
      </c>
      <c r="AE91">
        <v>0</v>
      </c>
      <c r="AF91">
        <v>4.8499999999999996</v>
      </c>
      <c r="AG91">
        <v>0</v>
      </c>
      <c r="AH91">
        <v>67.91</v>
      </c>
      <c r="AI91">
        <v>5.05</v>
      </c>
      <c r="AJ91">
        <v>100.42</v>
      </c>
      <c r="AK91">
        <v>142.62</v>
      </c>
      <c r="AL91">
        <v>107.98</v>
      </c>
      <c r="AM91">
        <v>58.64</v>
      </c>
      <c r="AN91">
        <v>48.51</v>
      </c>
      <c r="AO91">
        <v>148.58000000000001</v>
      </c>
      <c r="AP91">
        <v>36.61</v>
      </c>
      <c r="AQ91">
        <v>22.31</v>
      </c>
      <c r="AR91">
        <v>19.690000000000001</v>
      </c>
      <c r="AS91">
        <v>175.68</v>
      </c>
      <c r="AT91">
        <v>19.23</v>
      </c>
      <c r="AU91">
        <v>29.69</v>
      </c>
      <c r="AV91">
        <v>48.51</v>
      </c>
      <c r="AW91">
        <v>20.37</v>
      </c>
      <c r="AX91">
        <v>48.51</v>
      </c>
      <c r="AY91">
        <v>0</v>
      </c>
      <c r="AZ91">
        <v>63.06</v>
      </c>
      <c r="BA91">
        <v>29.11</v>
      </c>
      <c r="BB91">
        <v>63.26</v>
      </c>
      <c r="BC91">
        <v>0.78</v>
      </c>
      <c r="BD91">
        <v>0</v>
      </c>
      <c r="BE91">
        <v>77.62</v>
      </c>
      <c r="BF91">
        <v>46.28</v>
      </c>
      <c r="BG91">
        <v>0</v>
      </c>
    </row>
    <row r="92" spans="7:59">
      <c r="G92" t="s">
        <v>134</v>
      </c>
      <c r="H92" s="73">
        <v>888.17000000000007</v>
      </c>
      <c r="I92" s="46">
        <v>422.98</v>
      </c>
      <c r="J92" s="46">
        <v>158.49</v>
      </c>
      <c r="K92" s="46">
        <v>63.06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97.02</v>
      </c>
      <c r="Y92">
        <v>9.7799999999999994</v>
      </c>
      <c r="Z92">
        <v>0</v>
      </c>
      <c r="AA92">
        <v>0</v>
      </c>
      <c r="AB92">
        <v>30.72</v>
      </c>
      <c r="AC92">
        <v>0</v>
      </c>
      <c r="AD92">
        <v>9.91</v>
      </c>
      <c r="AE92">
        <v>0</v>
      </c>
      <c r="AF92">
        <v>4.8499999999999996</v>
      </c>
      <c r="AG92">
        <v>0</v>
      </c>
      <c r="AH92">
        <v>67.91</v>
      </c>
      <c r="AI92">
        <v>5.05</v>
      </c>
      <c r="AJ92">
        <v>100.42</v>
      </c>
      <c r="AK92">
        <v>142.62</v>
      </c>
      <c r="AL92">
        <v>107.98</v>
      </c>
      <c r="AM92">
        <v>58.64</v>
      </c>
      <c r="AN92">
        <v>48.51</v>
      </c>
      <c r="AO92">
        <v>148.58000000000001</v>
      </c>
      <c r="AP92">
        <v>36.61</v>
      </c>
      <c r="AQ92">
        <v>22.31</v>
      </c>
      <c r="AR92">
        <v>19.690000000000001</v>
      </c>
      <c r="AS92">
        <v>175.68</v>
      </c>
      <c r="AT92">
        <v>19.23</v>
      </c>
      <c r="AU92">
        <v>29.69</v>
      </c>
      <c r="AV92">
        <v>48.51</v>
      </c>
      <c r="AW92">
        <v>20.37</v>
      </c>
      <c r="AX92">
        <v>48.51</v>
      </c>
      <c r="AY92">
        <v>0</v>
      </c>
      <c r="AZ92">
        <v>63.06</v>
      </c>
      <c r="BA92">
        <v>29.11</v>
      </c>
      <c r="BB92">
        <v>63.26</v>
      </c>
      <c r="BC92">
        <v>0.78</v>
      </c>
      <c r="BD92">
        <v>0</v>
      </c>
      <c r="BE92">
        <v>77.62</v>
      </c>
      <c r="BF92">
        <v>46.28</v>
      </c>
      <c r="BG92">
        <v>0</v>
      </c>
    </row>
    <row r="93" spans="7:59">
      <c r="G93" t="s">
        <v>135</v>
      </c>
      <c r="H93" s="73">
        <v>888.17000000000007</v>
      </c>
      <c r="I93" s="46">
        <v>422.98</v>
      </c>
      <c r="J93" s="46">
        <v>158.49</v>
      </c>
      <c r="K93" s="46">
        <v>63.06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97.02</v>
      </c>
      <c r="Y93">
        <v>9.7799999999999994</v>
      </c>
      <c r="Z93">
        <v>0</v>
      </c>
      <c r="AA93">
        <v>0</v>
      </c>
      <c r="AB93">
        <v>30.72</v>
      </c>
      <c r="AC93">
        <v>0</v>
      </c>
      <c r="AD93">
        <v>9.91</v>
      </c>
      <c r="AE93">
        <v>0</v>
      </c>
      <c r="AF93">
        <v>4.8499999999999996</v>
      </c>
      <c r="AG93">
        <v>0</v>
      </c>
      <c r="AH93">
        <v>67.91</v>
      </c>
      <c r="AI93">
        <v>5.05</v>
      </c>
      <c r="AJ93">
        <v>100.42</v>
      </c>
      <c r="AK93">
        <v>142.62</v>
      </c>
      <c r="AL93">
        <v>107.98</v>
      </c>
      <c r="AM93">
        <v>58.64</v>
      </c>
      <c r="AN93">
        <v>48.51</v>
      </c>
      <c r="AO93">
        <v>148.58000000000001</v>
      </c>
      <c r="AP93">
        <v>36.61</v>
      </c>
      <c r="AQ93">
        <v>22.31</v>
      </c>
      <c r="AR93">
        <v>19.690000000000001</v>
      </c>
      <c r="AS93">
        <v>175.68</v>
      </c>
      <c r="AT93">
        <v>19.23</v>
      </c>
      <c r="AU93">
        <v>29.69</v>
      </c>
      <c r="AV93">
        <v>48.51</v>
      </c>
      <c r="AW93">
        <v>20.37</v>
      </c>
      <c r="AX93">
        <v>48.51</v>
      </c>
      <c r="AY93">
        <v>0</v>
      </c>
      <c r="AZ93">
        <v>63.06</v>
      </c>
      <c r="BA93">
        <v>29.11</v>
      </c>
      <c r="BB93">
        <v>63.26</v>
      </c>
      <c r="BC93">
        <v>0.78</v>
      </c>
      <c r="BD93">
        <v>0</v>
      </c>
      <c r="BE93">
        <v>77.62</v>
      </c>
      <c r="BF93">
        <v>46.28</v>
      </c>
      <c r="BG93">
        <v>0</v>
      </c>
    </row>
    <row r="94" spans="7:59">
      <c r="G94" t="s">
        <v>136</v>
      </c>
      <c r="H94" s="73">
        <v>888.17000000000007</v>
      </c>
      <c r="I94" s="46">
        <v>422.98</v>
      </c>
      <c r="J94" s="46">
        <v>158.49</v>
      </c>
      <c r="K94" s="46">
        <v>63.06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97.02</v>
      </c>
      <c r="Y94">
        <v>9.7799999999999994</v>
      </c>
      <c r="Z94">
        <v>0</v>
      </c>
      <c r="AA94">
        <v>0</v>
      </c>
      <c r="AB94">
        <v>30.72</v>
      </c>
      <c r="AC94">
        <v>0</v>
      </c>
      <c r="AD94">
        <v>9.91</v>
      </c>
      <c r="AE94">
        <v>0</v>
      </c>
      <c r="AF94">
        <v>4.8499999999999996</v>
      </c>
      <c r="AG94">
        <v>0</v>
      </c>
      <c r="AH94">
        <v>67.91</v>
      </c>
      <c r="AI94">
        <v>5.05</v>
      </c>
      <c r="AJ94">
        <v>100.42</v>
      </c>
      <c r="AK94">
        <v>142.62</v>
      </c>
      <c r="AL94">
        <v>107.98</v>
      </c>
      <c r="AM94">
        <v>58.64</v>
      </c>
      <c r="AN94">
        <v>48.51</v>
      </c>
      <c r="AO94">
        <v>148.58000000000001</v>
      </c>
      <c r="AP94">
        <v>36.61</v>
      </c>
      <c r="AQ94">
        <v>22.31</v>
      </c>
      <c r="AR94">
        <v>19.690000000000001</v>
      </c>
      <c r="AS94">
        <v>175.68</v>
      </c>
      <c r="AT94">
        <v>19.23</v>
      </c>
      <c r="AU94">
        <v>29.69</v>
      </c>
      <c r="AV94">
        <v>48.51</v>
      </c>
      <c r="AW94">
        <v>20.37</v>
      </c>
      <c r="AX94">
        <v>48.51</v>
      </c>
      <c r="AY94">
        <v>0</v>
      </c>
      <c r="AZ94">
        <v>63.06</v>
      </c>
      <c r="BA94">
        <v>29.11</v>
      </c>
      <c r="BB94">
        <v>63.26</v>
      </c>
      <c r="BC94">
        <v>0.78</v>
      </c>
      <c r="BD94">
        <v>0</v>
      </c>
      <c r="BE94">
        <v>77.62</v>
      </c>
      <c r="BF94">
        <v>46.28</v>
      </c>
      <c r="BG94">
        <v>0</v>
      </c>
    </row>
    <row r="95" spans="7:59">
      <c r="G95" t="s">
        <v>137</v>
      </c>
      <c r="H95" s="73">
        <v>964.78000000000009</v>
      </c>
      <c r="I95" s="46">
        <v>422.98</v>
      </c>
      <c r="J95" s="46">
        <v>158.4</v>
      </c>
      <c r="K95" s="46">
        <v>63.06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97.02</v>
      </c>
      <c r="Y95">
        <v>9.7799999999999994</v>
      </c>
      <c r="Z95">
        <v>0</v>
      </c>
      <c r="AA95">
        <v>0</v>
      </c>
      <c r="AB95">
        <v>30.72</v>
      </c>
      <c r="AC95">
        <v>77.62</v>
      </c>
      <c r="AD95">
        <v>9.82</v>
      </c>
      <c r="AE95">
        <v>0</v>
      </c>
      <c r="AF95">
        <v>4.8499999999999996</v>
      </c>
      <c r="AG95">
        <v>0</v>
      </c>
      <c r="AH95">
        <v>67.91</v>
      </c>
      <c r="AI95">
        <v>4.04</v>
      </c>
      <c r="AJ95">
        <v>100.42</v>
      </c>
      <c r="AK95">
        <v>142.62</v>
      </c>
      <c r="AL95">
        <v>107.98</v>
      </c>
      <c r="AM95">
        <v>58.64</v>
      </c>
      <c r="AN95">
        <v>48.51</v>
      </c>
      <c r="AO95">
        <v>148.58000000000001</v>
      </c>
      <c r="AP95">
        <v>36.61</v>
      </c>
      <c r="AQ95">
        <v>22.31</v>
      </c>
      <c r="AR95">
        <v>19.690000000000001</v>
      </c>
      <c r="AS95">
        <v>175.68</v>
      </c>
      <c r="AT95">
        <v>19.23</v>
      </c>
      <c r="AU95">
        <v>29.69</v>
      </c>
      <c r="AV95">
        <v>48.51</v>
      </c>
      <c r="AW95">
        <v>20.37</v>
      </c>
      <c r="AX95">
        <v>48.51</v>
      </c>
      <c r="AY95">
        <v>0</v>
      </c>
      <c r="AZ95">
        <v>63.06</v>
      </c>
      <c r="BA95">
        <v>29.11</v>
      </c>
      <c r="BB95">
        <v>63.26</v>
      </c>
      <c r="BC95">
        <v>0.78</v>
      </c>
      <c r="BD95">
        <v>0</v>
      </c>
      <c r="BE95">
        <v>77.62</v>
      </c>
      <c r="BF95">
        <v>46.28</v>
      </c>
      <c r="BG95">
        <v>0</v>
      </c>
    </row>
    <row r="96" spans="7:59">
      <c r="G96" t="s">
        <v>138</v>
      </c>
      <c r="H96" s="73">
        <v>964.78000000000009</v>
      </c>
      <c r="I96" s="46">
        <v>422.98</v>
      </c>
      <c r="J96" s="46">
        <v>158.4</v>
      </c>
      <c r="K96" s="46">
        <v>63.06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97.02</v>
      </c>
      <c r="Y96">
        <v>9.7799999999999994</v>
      </c>
      <c r="Z96">
        <v>0</v>
      </c>
      <c r="AA96">
        <v>0</v>
      </c>
      <c r="AB96">
        <v>30.72</v>
      </c>
      <c r="AC96">
        <v>77.62</v>
      </c>
      <c r="AD96">
        <v>9.82</v>
      </c>
      <c r="AE96">
        <v>0</v>
      </c>
      <c r="AF96">
        <v>4.8499999999999996</v>
      </c>
      <c r="AG96">
        <v>0</v>
      </c>
      <c r="AH96">
        <v>67.91</v>
      </c>
      <c r="AI96">
        <v>4.04</v>
      </c>
      <c r="AJ96">
        <v>100.42</v>
      </c>
      <c r="AK96">
        <v>142.62</v>
      </c>
      <c r="AL96">
        <v>107.98</v>
      </c>
      <c r="AM96">
        <v>58.64</v>
      </c>
      <c r="AN96">
        <v>48.51</v>
      </c>
      <c r="AO96">
        <v>148.58000000000001</v>
      </c>
      <c r="AP96">
        <v>36.61</v>
      </c>
      <c r="AQ96">
        <v>22.31</v>
      </c>
      <c r="AR96">
        <v>19.690000000000001</v>
      </c>
      <c r="AS96">
        <v>175.68</v>
      </c>
      <c r="AT96">
        <v>19.23</v>
      </c>
      <c r="AU96">
        <v>29.69</v>
      </c>
      <c r="AV96">
        <v>48.51</v>
      </c>
      <c r="AW96">
        <v>20.37</v>
      </c>
      <c r="AX96">
        <v>48.51</v>
      </c>
      <c r="AY96">
        <v>0</v>
      </c>
      <c r="AZ96">
        <v>63.06</v>
      </c>
      <c r="BA96">
        <v>29.11</v>
      </c>
      <c r="BB96">
        <v>63.26</v>
      </c>
      <c r="BC96">
        <v>0.78</v>
      </c>
      <c r="BD96">
        <v>0</v>
      </c>
      <c r="BE96">
        <v>77.62</v>
      </c>
      <c r="BF96">
        <v>46.28</v>
      </c>
      <c r="BG96">
        <v>0</v>
      </c>
    </row>
    <row r="97" spans="1:133">
      <c r="G97" t="s">
        <v>139</v>
      </c>
      <c r="H97" s="73">
        <v>964.78000000000009</v>
      </c>
      <c r="I97" s="46">
        <v>422.98</v>
      </c>
      <c r="J97" s="46">
        <v>158.4</v>
      </c>
      <c r="K97" s="46">
        <v>63.06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97.02</v>
      </c>
      <c r="Y97">
        <v>9.7799999999999994</v>
      </c>
      <c r="Z97">
        <v>0</v>
      </c>
      <c r="AA97">
        <v>0</v>
      </c>
      <c r="AB97">
        <v>30.72</v>
      </c>
      <c r="AC97">
        <v>77.62</v>
      </c>
      <c r="AD97">
        <v>9.82</v>
      </c>
      <c r="AE97">
        <v>0</v>
      </c>
      <c r="AF97">
        <v>4.8499999999999996</v>
      </c>
      <c r="AG97">
        <v>0</v>
      </c>
      <c r="AH97">
        <v>67.91</v>
      </c>
      <c r="AI97">
        <v>4.04</v>
      </c>
      <c r="AJ97">
        <v>100.42</v>
      </c>
      <c r="AK97">
        <v>142.62</v>
      </c>
      <c r="AL97">
        <v>107.98</v>
      </c>
      <c r="AM97">
        <v>58.64</v>
      </c>
      <c r="AN97">
        <v>48.51</v>
      </c>
      <c r="AO97">
        <v>148.58000000000001</v>
      </c>
      <c r="AP97">
        <v>36.61</v>
      </c>
      <c r="AQ97">
        <v>22.31</v>
      </c>
      <c r="AR97">
        <v>19.690000000000001</v>
      </c>
      <c r="AS97">
        <v>175.68</v>
      </c>
      <c r="AT97">
        <v>19.23</v>
      </c>
      <c r="AU97">
        <v>29.69</v>
      </c>
      <c r="AV97">
        <v>48.51</v>
      </c>
      <c r="AW97">
        <v>20.37</v>
      </c>
      <c r="AX97">
        <v>48.51</v>
      </c>
      <c r="AY97">
        <v>0</v>
      </c>
      <c r="AZ97">
        <v>63.06</v>
      </c>
      <c r="BA97">
        <v>29.11</v>
      </c>
      <c r="BB97">
        <v>63.26</v>
      </c>
      <c r="BC97">
        <v>0.78</v>
      </c>
      <c r="BD97">
        <v>0</v>
      </c>
      <c r="BE97">
        <v>77.62</v>
      </c>
      <c r="BF97">
        <v>46.28</v>
      </c>
      <c r="BG97">
        <v>0</v>
      </c>
    </row>
    <row r="98" spans="1:133">
      <c r="G98" t="s">
        <v>140</v>
      </c>
      <c r="H98" s="73">
        <v>964.78000000000009</v>
      </c>
      <c r="I98" s="46">
        <v>422.98</v>
      </c>
      <c r="J98" s="46">
        <v>158.4</v>
      </c>
      <c r="K98" s="46">
        <v>63.06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97.02</v>
      </c>
      <c r="Y98">
        <v>9.7799999999999994</v>
      </c>
      <c r="Z98">
        <v>0</v>
      </c>
      <c r="AA98">
        <v>0</v>
      </c>
      <c r="AB98">
        <v>30.72</v>
      </c>
      <c r="AC98">
        <v>77.62</v>
      </c>
      <c r="AD98">
        <v>9.82</v>
      </c>
      <c r="AE98">
        <v>0</v>
      </c>
      <c r="AF98">
        <v>4.8499999999999996</v>
      </c>
      <c r="AG98">
        <v>0</v>
      </c>
      <c r="AH98">
        <v>67.91</v>
      </c>
      <c r="AI98">
        <v>4.04</v>
      </c>
      <c r="AJ98">
        <v>100.42</v>
      </c>
      <c r="AK98">
        <v>142.62</v>
      </c>
      <c r="AL98">
        <v>107.98</v>
      </c>
      <c r="AM98">
        <v>58.64</v>
      </c>
      <c r="AN98">
        <v>48.51</v>
      </c>
      <c r="AO98">
        <v>148.58000000000001</v>
      </c>
      <c r="AP98">
        <v>36.61</v>
      </c>
      <c r="AQ98">
        <v>22.31</v>
      </c>
      <c r="AR98">
        <v>19.690000000000001</v>
      </c>
      <c r="AS98">
        <v>175.68</v>
      </c>
      <c r="AT98">
        <v>19.23</v>
      </c>
      <c r="AU98">
        <v>29.69</v>
      </c>
      <c r="AV98">
        <v>48.51</v>
      </c>
      <c r="AW98">
        <v>20.37</v>
      </c>
      <c r="AX98">
        <v>48.51</v>
      </c>
      <c r="AY98">
        <v>0</v>
      </c>
      <c r="AZ98">
        <v>63.06</v>
      </c>
      <c r="BA98">
        <v>29.11</v>
      </c>
      <c r="BB98">
        <v>63.26</v>
      </c>
      <c r="BC98">
        <v>0.78</v>
      </c>
      <c r="BD98">
        <v>0</v>
      </c>
      <c r="BE98">
        <v>77.62</v>
      </c>
      <c r="BF98">
        <v>46.28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16.994757499999999</v>
      </c>
      <c r="I99" s="69">
        <f t="shared" ref="I99:BU99" si="1">SUM(I3:I98)/4000</f>
        <v>6.4308399999999963</v>
      </c>
      <c r="J99" s="69">
        <f t="shared" si="1"/>
        <v>3.6465599999999996</v>
      </c>
      <c r="K99" s="69">
        <f t="shared" si="1"/>
        <v>1.7075200000000026</v>
      </c>
      <c r="L99" s="69">
        <f t="shared" si="1"/>
        <v>5.8454999999999993E-2</v>
      </c>
      <c r="M99" s="69">
        <f t="shared" si="1"/>
        <v>0</v>
      </c>
      <c r="N99" s="68">
        <f t="shared" si="1"/>
        <v>0</v>
      </c>
      <c r="O99" s="69">
        <f t="shared" si="1"/>
        <v>0.39400000000000002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0.154</v>
      </c>
      <c r="X99">
        <f t="shared" si="1"/>
        <v>0.19403999999999999</v>
      </c>
      <c r="Y99">
        <f t="shared" si="1"/>
        <v>5.8680000000000003E-2</v>
      </c>
      <c r="Z99">
        <f t="shared" si="1"/>
        <v>0.12807999999999994</v>
      </c>
      <c r="AA99">
        <f t="shared" si="1"/>
        <v>0.09</v>
      </c>
      <c r="AB99">
        <f t="shared" si="1"/>
        <v>0.73727999999999894</v>
      </c>
      <c r="AC99">
        <f t="shared" si="1"/>
        <v>0.18531</v>
      </c>
      <c r="AD99">
        <f t="shared" si="1"/>
        <v>0.22923000000000002</v>
      </c>
      <c r="AE99">
        <f t="shared" si="1"/>
        <v>5.8454999999999993E-2</v>
      </c>
      <c r="AF99">
        <f t="shared" si="1"/>
        <v>0.11640000000000018</v>
      </c>
      <c r="AG99">
        <f t="shared" si="1"/>
        <v>0.15</v>
      </c>
      <c r="AH99">
        <f t="shared" si="1"/>
        <v>1.629839999999998</v>
      </c>
      <c r="AI99">
        <f t="shared" si="1"/>
        <v>0.16123749999999987</v>
      </c>
      <c r="AJ99">
        <f t="shared" si="1"/>
        <v>2.4100800000000011</v>
      </c>
      <c r="AK99">
        <f t="shared" si="1"/>
        <v>3.4228800000000064</v>
      </c>
      <c r="AL99">
        <f t="shared" si="1"/>
        <v>0.86384000000000005</v>
      </c>
      <c r="AM99">
        <f t="shared" si="1"/>
        <v>0.52776000000000034</v>
      </c>
      <c r="AN99">
        <f t="shared" si="1"/>
        <v>1.1642400000000028</v>
      </c>
      <c r="AO99">
        <f t="shared" si="1"/>
        <v>3.4173299999999993</v>
      </c>
      <c r="AP99">
        <f t="shared" si="1"/>
        <v>0.32948999999999984</v>
      </c>
      <c r="AQ99">
        <f t="shared" si="1"/>
        <v>0.53543999999999903</v>
      </c>
      <c r="AR99">
        <f t="shared" si="1"/>
        <v>0.47256000000000092</v>
      </c>
      <c r="AS99">
        <f t="shared" si="1"/>
        <v>4.2163200000000041</v>
      </c>
      <c r="AT99">
        <f t="shared" si="1"/>
        <v>0.44229000000000041</v>
      </c>
      <c r="AU99">
        <f t="shared" si="1"/>
        <v>0.26721000000000028</v>
      </c>
      <c r="AV99">
        <f t="shared" si="1"/>
        <v>0.48509999999999998</v>
      </c>
      <c r="AW99">
        <f t="shared" si="1"/>
        <v>0.48887999999999882</v>
      </c>
      <c r="AX99">
        <f t="shared" si="1"/>
        <v>0.24254999999999999</v>
      </c>
      <c r="AY99">
        <f t="shared" si="1"/>
        <v>2.2000000000000003E-4</v>
      </c>
      <c r="AZ99">
        <f t="shared" si="1"/>
        <v>1.5134400000000023</v>
      </c>
      <c r="BA99">
        <f t="shared" si="1"/>
        <v>0.27168000000000003</v>
      </c>
      <c r="BB99">
        <f t="shared" si="1"/>
        <v>1.5182400000000034</v>
      </c>
      <c r="BC99">
        <f t="shared" si="1"/>
        <v>1.9119999999999995E-2</v>
      </c>
      <c r="BD99">
        <f t="shared" si="1"/>
        <v>6.6000000000000003E-2</v>
      </c>
      <c r="BE99">
        <f t="shared" si="1"/>
        <v>1.8628799999999979</v>
      </c>
      <c r="BF99">
        <f t="shared" si="1"/>
        <v>0.37023999999999985</v>
      </c>
      <c r="BG99">
        <f t="shared" si="1"/>
        <v>0.4366799999999999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552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165.37</v>
      </c>
      <c r="I3" s="53">
        <v>12.58</v>
      </c>
      <c r="J3" s="53">
        <v>133.38999999999999</v>
      </c>
      <c r="K3" s="53">
        <v>0</v>
      </c>
      <c r="L3" s="53">
        <v>2.02</v>
      </c>
      <c r="M3" s="72">
        <v>0.22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552</v>
      </c>
      <c r="U3" s="73">
        <v>313.58</v>
      </c>
      <c r="V3" s="74">
        <v>-1</v>
      </c>
      <c r="W3">
        <v>165.37</v>
      </c>
      <c r="X3">
        <v>12.58</v>
      </c>
      <c r="Y3">
        <v>-1</v>
      </c>
      <c r="Z3">
        <v>2.02</v>
      </c>
      <c r="AA3">
        <v>0</v>
      </c>
      <c r="AB3">
        <v>0.22</v>
      </c>
      <c r="AC3">
        <v>133.38999999999999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170.5</v>
      </c>
      <c r="I4" s="46">
        <v>0</v>
      </c>
      <c r="J4" s="46">
        <v>136.91</v>
      </c>
      <c r="K4" s="46">
        <v>0</v>
      </c>
      <c r="L4" s="46">
        <v>2.0699999999999998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309.48</v>
      </c>
      <c r="V4" s="74">
        <v>-1</v>
      </c>
      <c r="W4">
        <v>170.5</v>
      </c>
      <c r="X4">
        <v>0</v>
      </c>
      <c r="Y4">
        <v>-1</v>
      </c>
      <c r="Z4">
        <v>2.0699999999999998</v>
      </c>
      <c r="AA4">
        <v>0</v>
      </c>
      <c r="AB4">
        <v>0</v>
      </c>
      <c r="AC4">
        <v>136.91</v>
      </c>
    </row>
    <row r="5" spans="1:29">
      <c r="G5" t="s">
        <v>47</v>
      </c>
      <c r="H5" s="73">
        <v>96.74</v>
      </c>
      <c r="I5" s="46">
        <v>3.92</v>
      </c>
      <c r="J5" s="46">
        <v>17</v>
      </c>
      <c r="K5" s="46">
        <v>0</v>
      </c>
      <c r="L5" s="46">
        <v>2.1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119.76</v>
      </c>
      <c r="V5" s="74">
        <v>-1</v>
      </c>
      <c r="W5">
        <v>96.74</v>
      </c>
      <c r="X5">
        <v>3.92</v>
      </c>
      <c r="Y5">
        <v>-1</v>
      </c>
      <c r="Z5">
        <v>2.1</v>
      </c>
      <c r="AA5">
        <v>0</v>
      </c>
      <c r="AB5">
        <v>0</v>
      </c>
      <c r="AC5">
        <v>17</v>
      </c>
    </row>
    <row r="6" spans="1:29">
      <c r="G6" t="s">
        <v>48</v>
      </c>
      <c r="H6" s="73">
        <v>58.27</v>
      </c>
      <c r="I6" s="46">
        <v>13.75</v>
      </c>
      <c r="J6" s="46">
        <v>17.86</v>
      </c>
      <c r="K6" s="46">
        <v>0</v>
      </c>
      <c r="L6" s="46">
        <v>2.2000000000000002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92.08</v>
      </c>
      <c r="V6" s="74">
        <v>-1</v>
      </c>
      <c r="W6">
        <v>58.27</v>
      </c>
      <c r="X6">
        <v>13.75</v>
      </c>
      <c r="Y6">
        <v>-1</v>
      </c>
      <c r="Z6">
        <v>2.2000000000000002</v>
      </c>
      <c r="AA6">
        <v>0</v>
      </c>
      <c r="AB6">
        <v>0</v>
      </c>
      <c r="AC6">
        <v>17.86</v>
      </c>
    </row>
    <row r="7" spans="1:29">
      <c r="G7" t="s">
        <v>49</v>
      </c>
      <c r="H7" s="73">
        <v>92.88</v>
      </c>
      <c r="I7" s="46">
        <v>6.7</v>
      </c>
      <c r="J7" s="46">
        <v>0</v>
      </c>
      <c r="K7" s="46">
        <v>0</v>
      </c>
      <c r="L7" s="46">
        <v>2.68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102.26</v>
      </c>
      <c r="V7" s="74">
        <v>-1</v>
      </c>
      <c r="W7">
        <v>92.88</v>
      </c>
      <c r="X7">
        <v>6.7</v>
      </c>
      <c r="Y7">
        <v>-1</v>
      </c>
      <c r="Z7">
        <v>2.68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47.58</v>
      </c>
      <c r="I8" s="46">
        <v>14.97</v>
      </c>
      <c r="J8" s="46">
        <v>0</v>
      </c>
      <c r="K8" s="46">
        <v>0</v>
      </c>
      <c r="L8" s="46">
        <v>2.66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65.209999999999994</v>
      </c>
      <c r="V8" s="74">
        <v>-1</v>
      </c>
      <c r="W8">
        <v>47.58</v>
      </c>
      <c r="X8">
        <v>14.97</v>
      </c>
      <c r="Y8">
        <v>-1</v>
      </c>
      <c r="Z8">
        <v>2.66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37</v>
      </c>
      <c r="J9" s="46">
        <v>0</v>
      </c>
      <c r="K9" s="46">
        <v>0</v>
      </c>
      <c r="L9" s="46">
        <v>5.92</v>
      </c>
      <c r="M9" s="74">
        <v>0</v>
      </c>
      <c r="N9" s="73">
        <v>-6</v>
      </c>
      <c r="O9" s="46">
        <v>0</v>
      </c>
      <c r="P9" s="46">
        <v>-35</v>
      </c>
      <c r="Q9" s="46">
        <v>0</v>
      </c>
      <c r="R9" s="46">
        <v>0</v>
      </c>
      <c r="S9" s="74">
        <v>0</v>
      </c>
      <c r="U9" s="73">
        <v>42.92</v>
      </c>
      <c r="V9" s="74">
        <v>-42</v>
      </c>
      <c r="W9">
        <v>-6</v>
      </c>
      <c r="X9">
        <v>37</v>
      </c>
      <c r="Y9">
        <v>-1</v>
      </c>
      <c r="Z9">
        <v>5.92</v>
      </c>
      <c r="AA9">
        <v>0</v>
      </c>
      <c r="AB9">
        <v>0</v>
      </c>
      <c r="AC9">
        <v>-35</v>
      </c>
    </row>
    <row r="10" spans="1:29">
      <c r="G10" t="s">
        <v>52</v>
      </c>
      <c r="H10" s="73">
        <v>0</v>
      </c>
      <c r="I10" s="46">
        <v>45.93</v>
      </c>
      <c r="J10" s="46">
        <v>0</v>
      </c>
      <c r="K10" s="46">
        <v>0</v>
      </c>
      <c r="L10" s="46">
        <v>6.68</v>
      </c>
      <c r="M10" s="74">
        <v>0</v>
      </c>
      <c r="N10" s="73">
        <v>-40</v>
      </c>
      <c r="O10" s="46">
        <v>0</v>
      </c>
      <c r="P10" s="46">
        <v>-35</v>
      </c>
      <c r="Q10" s="46">
        <v>0</v>
      </c>
      <c r="R10" s="46">
        <v>0</v>
      </c>
      <c r="S10" s="74">
        <v>0</v>
      </c>
      <c r="U10" s="73">
        <v>52.61</v>
      </c>
      <c r="V10" s="74">
        <v>-76</v>
      </c>
      <c r="W10">
        <v>-40</v>
      </c>
      <c r="X10">
        <v>45.93</v>
      </c>
      <c r="Y10">
        <v>-1</v>
      </c>
      <c r="Z10">
        <v>6.68</v>
      </c>
      <c r="AA10">
        <v>0</v>
      </c>
      <c r="AB10">
        <v>0</v>
      </c>
      <c r="AC10">
        <v>-35</v>
      </c>
    </row>
    <row r="11" spans="1:29">
      <c r="G11" t="s">
        <v>53</v>
      </c>
      <c r="H11" s="73">
        <v>0</v>
      </c>
      <c r="I11" s="46">
        <v>15.52</v>
      </c>
      <c r="J11" s="46">
        <v>0</v>
      </c>
      <c r="K11" s="46">
        <v>0</v>
      </c>
      <c r="L11" s="46">
        <v>6.6</v>
      </c>
      <c r="M11" s="74">
        <v>0</v>
      </c>
      <c r="N11" s="73">
        <v>-53</v>
      </c>
      <c r="O11" s="46">
        <v>0</v>
      </c>
      <c r="P11" s="46">
        <v>-40</v>
      </c>
      <c r="Q11" s="46">
        <v>0</v>
      </c>
      <c r="R11" s="46">
        <v>0</v>
      </c>
      <c r="S11" s="74">
        <v>0</v>
      </c>
      <c r="U11" s="73">
        <v>22.12</v>
      </c>
      <c r="V11" s="74">
        <v>-94</v>
      </c>
      <c r="W11">
        <v>-53</v>
      </c>
      <c r="X11">
        <v>15.52</v>
      </c>
      <c r="Y11">
        <v>-1</v>
      </c>
      <c r="Z11">
        <v>6.6</v>
      </c>
      <c r="AA11">
        <v>0</v>
      </c>
      <c r="AB11">
        <v>0</v>
      </c>
      <c r="AC11">
        <v>-40</v>
      </c>
    </row>
    <row r="12" spans="1:29">
      <c r="G12" t="s">
        <v>54</v>
      </c>
      <c r="H12" s="73">
        <v>0</v>
      </c>
      <c r="I12" s="46">
        <v>16.489999999999998</v>
      </c>
      <c r="J12" s="46">
        <v>0</v>
      </c>
      <c r="K12" s="46">
        <v>0</v>
      </c>
      <c r="L12" s="46">
        <v>6.6</v>
      </c>
      <c r="M12" s="74">
        <v>0</v>
      </c>
      <c r="N12" s="73">
        <v>-87</v>
      </c>
      <c r="O12" s="46">
        <v>0</v>
      </c>
      <c r="P12" s="46">
        <v>-70</v>
      </c>
      <c r="Q12" s="46">
        <v>0</v>
      </c>
      <c r="R12" s="46">
        <v>0</v>
      </c>
      <c r="S12" s="74">
        <v>0</v>
      </c>
      <c r="U12" s="73">
        <v>23.09</v>
      </c>
      <c r="V12" s="74">
        <v>-158</v>
      </c>
      <c r="W12">
        <v>-87</v>
      </c>
      <c r="X12">
        <v>16.489999999999998</v>
      </c>
      <c r="Y12">
        <v>-1</v>
      </c>
      <c r="Z12">
        <v>6.6</v>
      </c>
      <c r="AA12">
        <v>0</v>
      </c>
      <c r="AB12">
        <v>0</v>
      </c>
      <c r="AC12">
        <v>-70</v>
      </c>
    </row>
    <row r="13" spans="1:29">
      <c r="G13" t="s">
        <v>55</v>
      </c>
      <c r="H13" s="73">
        <v>0</v>
      </c>
      <c r="I13" s="46">
        <v>21.34</v>
      </c>
      <c r="J13" s="46">
        <v>0</v>
      </c>
      <c r="K13" s="46">
        <v>0</v>
      </c>
      <c r="L13" s="46">
        <v>6.31</v>
      </c>
      <c r="M13" s="74">
        <v>0</v>
      </c>
      <c r="N13" s="73">
        <v>-85</v>
      </c>
      <c r="O13" s="46">
        <v>0</v>
      </c>
      <c r="P13" s="46">
        <v>-40</v>
      </c>
      <c r="Q13" s="46">
        <v>0</v>
      </c>
      <c r="R13" s="46">
        <v>0</v>
      </c>
      <c r="S13" s="74">
        <v>0</v>
      </c>
      <c r="U13" s="73">
        <v>27.65</v>
      </c>
      <c r="V13" s="74">
        <v>-126</v>
      </c>
      <c r="W13">
        <v>-85</v>
      </c>
      <c r="X13">
        <v>21.34</v>
      </c>
      <c r="Y13">
        <v>-1</v>
      </c>
      <c r="Z13">
        <v>6.31</v>
      </c>
      <c r="AA13">
        <v>0</v>
      </c>
      <c r="AB13">
        <v>0</v>
      </c>
      <c r="AC13">
        <v>-40</v>
      </c>
    </row>
    <row r="14" spans="1:29">
      <c r="G14" t="s">
        <v>56</v>
      </c>
      <c r="H14" s="73">
        <v>0</v>
      </c>
      <c r="I14" s="46">
        <v>1.94</v>
      </c>
      <c r="J14" s="46">
        <v>0</v>
      </c>
      <c r="K14" s="46">
        <v>0</v>
      </c>
      <c r="L14" s="46">
        <v>5.82</v>
      </c>
      <c r="M14" s="74">
        <v>0</v>
      </c>
      <c r="N14" s="73">
        <v>-99</v>
      </c>
      <c r="O14" s="46">
        <v>0</v>
      </c>
      <c r="P14" s="46">
        <v>-40</v>
      </c>
      <c r="Q14" s="46">
        <v>0</v>
      </c>
      <c r="R14" s="46">
        <v>0</v>
      </c>
      <c r="S14" s="74">
        <v>0</v>
      </c>
      <c r="U14" s="73">
        <v>7.76</v>
      </c>
      <c r="V14" s="74">
        <v>-140</v>
      </c>
      <c r="W14">
        <v>-99</v>
      </c>
      <c r="X14">
        <v>1.94</v>
      </c>
      <c r="Y14">
        <v>-1</v>
      </c>
      <c r="Z14">
        <v>5.82</v>
      </c>
      <c r="AA14">
        <v>0</v>
      </c>
      <c r="AB14">
        <v>0</v>
      </c>
      <c r="AC14">
        <v>-40</v>
      </c>
    </row>
    <row r="15" spans="1:29">
      <c r="G15" t="s">
        <v>57</v>
      </c>
      <c r="H15" s="73">
        <v>0</v>
      </c>
      <c r="I15" s="46">
        <v>63.06</v>
      </c>
      <c r="J15" s="46">
        <v>0</v>
      </c>
      <c r="K15" s="46">
        <v>0</v>
      </c>
      <c r="L15" s="46">
        <v>5.82</v>
      </c>
      <c r="M15" s="74">
        <v>0</v>
      </c>
      <c r="N15" s="73">
        <v>-50</v>
      </c>
      <c r="O15" s="46">
        <v>0</v>
      </c>
      <c r="P15" s="46">
        <v>-45</v>
      </c>
      <c r="Q15" s="46">
        <v>0</v>
      </c>
      <c r="R15" s="46">
        <v>0</v>
      </c>
      <c r="S15" s="74">
        <v>0</v>
      </c>
      <c r="U15" s="73">
        <v>68.88</v>
      </c>
      <c r="V15" s="74">
        <v>-96</v>
      </c>
      <c r="W15">
        <v>-50</v>
      </c>
      <c r="X15">
        <v>63.06</v>
      </c>
      <c r="Y15">
        <v>-1</v>
      </c>
      <c r="Z15">
        <v>5.82</v>
      </c>
      <c r="AA15">
        <v>0</v>
      </c>
      <c r="AB15">
        <v>0</v>
      </c>
      <c r="AC15">
        <v>-45</v>
      </c>
    </row>
    <row r="16" spans="1:29">
      <c r="G16" t="s">
        <v>58</v>
      </c>
      <c r="H16" s="73">
        <v>0</v>
      </c>
      <c r="I16" s="46">
        <v>55.3</v>
      </c>
      <c r="J16" s="46">
        <v>0</v>
      </c>
      <c r="K16" s="46">
        <v>0</v>
      </c>
      <c r="L16" s="46">
        <v>5.34</v>
      </c>
      <c r="M16" s="74">
        <v>0</v>
      </c>
      <c r="N16" s="73">
        <v>-15</v>
      </c>
      <c r="O16" s="46">
        <v>0</v>
      </c>
      <c r="P16" s="46">
        <v>-45</v>
      </c>
      <c r="Q16" s="46">
        <v>0</v>
      </c>
      <c r="R16" s="46">
        <v>0</v>
      </c>
      <c r="S16" s="74">
        <v>0</v>
      </c>
      <c r="U16" s="73">
        <v>60.64</v>
      </c>
      <c r="V16" s="74">
        <v>-61</v>
      </c>
      <c r="W16">
        <v>-15</v>
      </c>
      <c r="X16">
        <v>55.3</v>
      </c>
      <c r="Y16">
        <v>-1</v>
      </c>
      <c r="Z16">
        <v>5.34</v>
      </c>
      <c r="AA16">
        <v>0</v>
      </c>
      <c r="AB16">
        <v>0</v>
      </c>
      <c r="AC16">
        <v>-45</v>
      </c>
    </row>
    <row r="17" spans="7:29">
      <c r="G17" t="s">
        <v>59</v>
      </c>
      <c r="H17" s="73">
        <v>0</v>
      </c>
      <c r="I17" s="46">
        <v>55.3</v>
      </c>
      <c r="J17" s="46">
        <v>0</v>
      </c>
      <c r="K17" s="46">
        <v>0</v>
      </c>
      <c r="L17" s="46">
        <v>5.34</v>
      </c>
      <c r="M17" s="74">
        <v>0</v>
      </c>
      <c r="N17" s="73">
        <v>-10</v>
      </c>
      <c r="O17" s="46">
        <v>0</v>
      </c>
      <c r="P17" s="46">
        <v>-48</v>
      </c>
      <c r="Q17" s="46">
        <v>0</v>
      </c>
      <c r="R17" s="46">
        <v>0</v>
      </c>
      <c r="S17" s="74">
        <v>0</v>
      </c>
      <c r="U17" s="73">
        <v>60.64</v>
      </c>
      <c r="V17" s="74">
        <v>-59</v>
      </c>
      <c r="W17">
        <v>-10</v>
      </c>
      <c r="X17">
        <v>55.3</v>
      </c>
      <c r="Y17">
        <v>-1</v>
      </c>
      <c r="Z17">
        <v>5.34</v>
      </c>
      <c r="AA17">
        <v>0</v>
      </c>
      <c r="AB17">
        <v>0</v>
      </c>
      <c r="AC17">
        <v>-48</v>
      </c>
    </row>
    <row r="18" spans="7:29">
      <c r="G18" t="s">
        <v>60</v>
      </c>
      <c r="H18" s="73">
        <v>0</v>
      </c>
      <c r="I18" s="46">
        <v>50.44</v>
      </c>
      <c r="J18" s="46">
        <v>0</v>
      </c>
      <c r="K18" s="46">
        <v>0</v>
      </c>
      <c r="L18" s="46">
        <v>5.63</v>
      </c>
      <c r="M18" s="74">
        <v>1.07</v>
      </c>
      <c r="N18" s="73">
        <v>-13</v>
      </c>
      <c r="O18" s="46">
        <v>0</v>
      </c>
      <c r="P18" s="46">
        <v>-48</v>
      </c>
      <c r="Q18" s="46">
        <v>0</v>
      </c>
      <c r="R18" s="46">
        <v>0</v>
      </c>
      <c r="S18" s="74">
        <v>0</v>
      </c>
      <c r="U18" s="73">
        <v>57.14</v>
      </c>
      <c r="V18" s="74">
        <v>-62</v>
      </c>
      <c r="W18">
        <v>-13</v>
      </c>
      <c r="X18">
        <v>50.44</v>
      </c>
      <c r="Y18">
        <v>-1</v>
      </c>
      <c r="Z18">
        <v>5.63</v>
      </c>
      <c r="AA18">
        <v>0</v>
      </c>
      <c r="AB18">
        <v>1.07</v>
      </c>
      <c r="AC18">
        <v>-48</v>
      </c>
    </row>
    <row r="19" spans="7:29">
      <c r="G19" t="s">
        <v>61</v>
      </c>
      <c r="H19" s="73">
        <v>0</v>
      </c>
      <c r="I19" s="46">
        <v>47.54</v>
      </c>
      <c r="J19" s="46">
        <v>0</v>
      </c>
      <c r="K19" s="46">
        <v>0</v>
      </c>
      <c r="L19" s="46">
        <v>4.8499999999999996</v>
      </c>
      <c r="M19" s="74">
        <v>2.33</v>
      </c>
      <c r="N19" s="73">
        <v>-34</v>
      </c>
      <c r="O19" s="46">
        <v>0</v>
      </c>
      <c r="P19" s="46">
        <v>-45</v>
      </c>
      <c r="Q19" s="46">
        <v>0</v>
      </c>
      <c r="R19" s="46">
        <v>0</v>
      </c>
      <c r="S19" s="74">
        <v>0</v>
      </c>
      <c r="U19" s="73">
        <v>54.72</v>
      </c>
      <c r="V19" s="74">
        <v>-80</v>
      </c>
      <c r="W19">
        <v>-34</v>
      </c>
      <c r="X19">
        <v>47.54</v>
      </c>
      <c r="Y19">
        <v>-1</v>
      </c>
      <c r="Z19">
        <v>4.8499999999999996</v>
      </c>
      <c r="AA19">
        <v>0</v>
      </c>
      <c r="AB19">
        <v>2.33</v>
      </c>
      <c r="AC19">
        <v>-45</v>
      </c>
    </row>
    <row r="20" spans="7:29">
      <c r="G20" t="s">
        <v>62</v>
      </c>
      <c r="H20" s="73">
        <v>0</v>
      </c>
      <c r="I20" s="46">
        <v>51.42</v>
      </c>
      <c r="J20" s="46">
        <v>0</v>
      </c>
      <c r="K20" s="46">
        <v>0</v>
      </c>
      <c r="L20" s="46">
        <v>4.8499999999999996</v>
      </c>
      <c r="M20" s="74">
        <v>3.59</v>
      </c>
      <c r="N20" s="73">
        <v>-59</v>
      </c>
      <c r="O20" s="46">
        <v>0</v>
      </c>
      <c r="P20" s="46">
        <v>-45</v>
      </c>
      <c r="Q20" s="46">
        <v>0</v>
      </c>
      <c r="R20" s="46">
        <v>0</v>
      </c>
      <c r="S20" s="74">
        <v>0</v>
      </c>
      <c r="U20" s="73">
        <v>59.86</v>
      </c>
      <c r="V20" s="74">
        <v>-105</v>
      </c>
      <c r="W20">
        <v>-59</v>
      </c>
      <c r="X20">
        <v>51.42</v>
      </c>
      <c r="Y20">
        <v>-1</v>
      </c>
      <c r="Z20">
        <v>4.8499999999999996</v>
      </c>
      <c r="AA20">
        <v>0</v>
      </c>
      <c r="AB20">
        <v>3.59</v>
      </c>
      <c r="AC20">
        <v>-45</v>
      </c>
    </row>
    <row r="21" spans="7:29">
      <c r="G21" t="s">
        <v>63</v>
      </c>
      <c r="H21" s="73">
        <v>0</v>
      </c>
      <c r="I21" s="46">
        <v>50.45</v>
      </c>
      <c r="J21" s="46">
        <v>0</v>
      </c>
      <c r="K21" s="46">
        <v>0</v>
      </c>
      <c r="L21" s="46">
        <v>4.8499999999999996</v>
      </c>
      <c r="M21" s="74">
        <v>3.01</v>
      </c>
      <c r="N21" s="73">
        <v>-56</v>
      </c>
      <c r="O21" s="46">
        <v>0</v>
      </c>
      <c r="P21" s="46">
        <v>-45</v>
      </c>
      <c r="Q21" s="46">
        <v>0</v>
      </c>
      <c r="R21" s="46">
        <v>0</v>
      </c>
      <c r="S21" s="74">
        <v>0</v>
      </c>
      <c r="U21" s="73">
        <v>58.31</v>
      </c>
      <c r="V21" s="74">
        <v>-101.1</v>
      </c>
      <c r="W21">
        <v>-56</v>
      </c>
      <c r="X21">
        <v>50.45</v>
      </c>
      <c r="Y21">
        <v>-0.1</v>
      </c>
      <c r="Z21">
        <v>4.8499999999999996</v>
      </c>
      <c r="AA21">
        <v>0</v>
      </c>
      <c r="AB21">
        <v>3.01</v>
      </c>
      <c r="AC21">
        <v>-45</v>
      </c>
    </row>
    <row r="22" spans="7:29">
      <c r="G22" t="s">
        <v>64</v>
      </c>
      <c r="H22" s="73">
        <v>0</v>
      </c>
      <c r="I22" s="46">
        <v>64.03</v>
      </c>
      <c r="J22" s="46">
        <v>0</v>
      </c>
      <c r="K22" s="46">
        <v>0</v>
      </c>
      <c r="L22" s="46">
        <v>6.02</v>
      </c>
      <c r="M22" s="74">
        <v>3.59</v>
      </c>
      <c r="N22" s="73">
        <v>-66</v>
      </c>
      <c r="O22" s="46">
        <v>0</v>
      </c>
      <c r="P22" s="46">
        <v>-45</v>
      </c>
      <c r="Q22" s="46">
        <v>0</v>
      </c>
      <c r="R22" s="46">
        <v>0</v>
      </c>
      <c r="S22" s="74">
        <v>0</v>
      </c>
      <c r="U22" s="73">
        <v>73.64</v>
      </c>
      <c r="V22" s="74">
        <v>-111.1</v>
      </c>
      <c r="W22">
        <v>-66</v>
      </c>
      <c r="X22">
        <v>64.03</v>
      </c>
      <c r="Y22">
        <v>-0.1</v>
      </c>
      <c r="Z22">
        <v>6.02</v>
      </c>
      <c r="AA22">
        <v>0</v>
      </c>
      <c r="AB22">
        <v>3.59</v>
      </c>
      <c r="AC22">
        <v>-45</v>
      </c>
    </row>
    <row r="23" spans="7:29">
      <c r="G23" t="s">
        <v>65</v>
      </c>
      <c r="H23" s="73">
        <v>0</v>
      </c>
      <c r="I23" s="46">
        <v>70.819999999999993</v>
      </c>
      <c r="J23" s="46">
        <v>0</v>
      </c>
      <c r="K23" s="46">
        <v>0</v>
      </c>
      <c r="L23" s="46">
        <v>6.02</v>
      </c>
      <c r="M23" s="74">
        <v>3.78</v>
      </c>
      <c r="N23" s="73">
        <v>-77</v>
      </c>
      <c r="O23" s="46">
        <v>0</v>
      </c>
      <c r="P23" s="46">
        <v>-35</v>
      </c>
      <c r="Q23" s="46">
        <v>0</v>
      </c>
      <c r="R23" s="46">
        <v>0</v>
      </c>
      <c r="S23" s="74">
        <v>0</v>
      </c>
      <c r="U23" s="73">
        <v>80.62</v>
      </c>
      <c r="V23" s="74">
        <v>-112.1</v>
      </c>
      <c r="W23">
        <v>-77</v>
      </c>
      <c r="X23">
        <v>70.819999999999993</v>
      </c>
      <c r="Y23">
        <v>-0.1</v>
      </c>
      <c r="Z23">
        <v>6.02</v>
      </c>
      <c r="AA23">
        <v>0</v>
      </c>
      <c r="AB23">
        <v>3.78</v>
      </c>
      <c r="AC23">
        <v>-35</v>
      </c>
    </row>
    <row r="24" spans="7:29">
      <c r="G24" t="s">
        <v>66</v>
      </c>
      <c r="H24" s="73">
        <v>0</v>
      </c>
      <c r="I24" s="46">
        <v>143.59</v>
      </c>
      <c r="J24" s="46">
        <v>0</v>
      </c>
      <c r="K24" s="46">
        <v>0</v>
      </c>
      <c r="L24" s="46">
        <v>6.79</v>
      </c>
      <c r="M24" s="74">
        <v>0.1</v>
      </c>
      <c r="N24" s="73">
        <v>-119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150.47999999999999</v>
      </c>
      <c r="V24" s="74">
        <v>-119.1</v>
      </c>
      <c r="W24">
        <v>-119</v>
      </c>
      <c r="X24">
        <v>143.59</v>
      </c>
      <c r="Y24">
        <v>-0.1</v>
      </c>
      <c r="Z24">
        <v>6.79</v>
      </c>
      <c r="AA24">
        <v>0</v>
      </c>
      <c r="AB24">
        <v>0.1</v>
      </c>
      <c r="AC24">
        <v>0</v>
      </c>
    </row>
    <row r="25" spans="7:29">
      <c r="G25" t="s">
        <v>67</v>
      </c>
      <c r="H25" s="73">
        <v>0</v>
      </c>
      <c r="I25" s="46">
        <v>121.27</v>
      </c>
      <c r="J25" s="46">
        <v>0</v>
      </c>
      <c r="K25" s="46">
        <v>0</v>
      </c>
      <c r="L25" s="46">
        <v>8.73</v>
      </c>
      <c r="M25" s="74">
        <v>0.1</v>
      </c>
      <c r="N25" s="73">
        <v>-158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130.1</v>
      </c>
      <c r="V25" s="74">
        <v>-158.1</v>
      </c>
      <c r="W25">
        <v>-158</v>
      </c>
      <c r="X25">
        <v>121.27</v>
      </c>
      <c r="Y25">
        <v>-0.1</v>
      </c>
      <c r="Z25">
        <v>8.73</v>
      </c>
      <c r="AA25">
        <v>0</v>
      </c>
      <c r="AB25">
        <v>0.1</v>
      </c>
      <c r="AC25">
        <v>0</v>
      </c>
    </row>
    <row r="26" spans="7:29">
      <c r="G26" t="s">
        <v>68</v>
      </c>
      <c r="H26" s="73">
        <v>0</v>
      </c>
      <c r="I26" s="46">
        <v>128.07</v>
      </c>
      <c r="J26" s="46">
        <v>14.55</v>
      </c>
      <c r="K26" s="46">
        <v>0</v>
      </c>
      <c r="L26" s="46">
        <v>8.73</v>
      </c>
      <c r="M26" s="74">
        <v>0.1</v>
      </c>
      <c r="N26" s="73">
        <v>-196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151.44999999999999</v>
      </c>
      <c r="V26" s="74">
        <v>-196.1</v>
      </c>
      <c r="W26">
        <v>-196</v>
      </c>
      <c r="X26">
        <v>128.07</v>
      </c>
      <c r="Y26">
        <v>-0.1</v>
      </c>
      <c r="Z26">
        <v>8.73</v>
      </c>
      <c r="AA26">
        <v>0</v>
      </c>
      <c r="AB26">
        <v>0.1</v>
      </c>
      <c r="AC26">
        <v>14.55</v>
      </c>
    </row>
    <row r="27" spans="7:29">
      <c r="G27" t="s">
        <v>69</v>
      </c>
      <c r="H27" s="73">
        <v>0</v>
      </c>
      <c r="I27" s="46">
        <v>129.9</v>
      </c>
      <c r="J27" s="46">
        <v>27.06</v>
      </c>
      <c r="K27" s="46">
        <v>0</v>
      </c>
      <c r="L27" s="46">
        <v>9.02</v>
      </c>
      <c r="M27" s="74">
        <v>0.09</v>
      </c>
      <c r="N27" s="73">
        <v>-20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166.07</v>
      </c>
      <c r="V27" s="74">
        <v>-20.100000000000001</v>
      </c>
      <c r="W27">
        <v>-20</v>
      </c>
      <c r="X27">
        <v>129.9</v>
      </c>
      <c r="Y27">
        <v>-0.1</v>
      </c>
      <c r="Z27">
        <v>9.02</v>
      </c>
      <c r="AA27">
        <v>0</v>
      </c>
      <c r="AB27">
        <v>0.09</v>
      </c>
      <c r="AC27">
        <v>27.06</v>
      </c>
    </row>
    <row r="28" spans="7:29">
      <c r="G28" t="s">
        <v>70</v>
      </c>
      <c r="H28" s="73">
        <v>0</v>
      </c>
      <c r="I28" s="46">
        <v>83.81</v>
      </c>
      <c r="J28" s="46">
        <v>8.92</v>
      </c>
      <c r="K28" s="46">
        <v>0</v>
      </c>
      <c r="L28" s="46">
        <v>5.95</v>
      </c>
      <c r="M28" s="74">
        <v>0.78</v>
      </c>
      <c r="N28" s="73">
        <v>-23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99.46</v>
      </c>
      <c r="V28" s="74">
        <v>-23.1</v>
      </c>
      <c r="W28">
        <v>-23</v>
      </c>
      <c r="X28">
        <v>83.81</v>
      </c>
      <c r="Y28">
        <v>-0.1</v>
      </c>
      <c r="Z28">
        <v>5.95</v>
      </c>
      <c r="AA28">
        <v>0</v>
      </c>
      <c r="AB28">
        <v>0.78</v>
      </c>
      <c r="AC28">
        <v>8.92</v>
      </c>
    </row>
    <row r="29" spans="7:29">
      <c r="G29" t="s">
        <v>71</v>
      </c>
      <c r="H29" s="73">
        <v>0</v>
      </c>
      <c r="I29" s="46">
        <v>59.23</v>
      </c>
      <c r="J29" s="46">
        <v>0</v>
      </c>
      <c r="K29" s="46">
        <v>0</v>
      </c>
      <c r="L29" s="46">
        <v>3.95</v>
      </c>
      <c r="M29" s="74">
        <v>1.76</v>
      </c>
      <c r="N29" s="73">
        <v>-21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64.94</v>
      </c>
      <c r="V29" s="74">
        <v>-21.1</v>
      </c>
      <c r="W29">
        <v>-21</v>
      </c>
      <c r="X29">
        <v>59.23</v>
      </c>
      <c r="Y29">
        <v>-0.1</v>
      </c>
      <c r="Z29">
        <v>3.95</v>
      </c>
      <c r="AA29">
        <v>0</v>
      </c>
      <c r="AB29">
        <v>1.76</v>
      </c>
      <c r="AC29">
        <v>0</v>
      </c>
    </row>
    <row r="30" spans="7:29">
      <c r="G30" t="s">
        <v>72</v>
      </c>
      <c r="H30" s="73">
        <v>0</v>
      </c>
      <c r="I30" s="46">
        <v>57.5</v>
      </c>
      <c r="J30" s="46">
        <v>0</v>
      </c>
      <c r="K30" s="46">
        <v>0</v>
      </c>
      <c r="L30" s="46">
        <v>3.83</v>
      </c>
      <c r="M30" s="74">
        <v>0.9</v>
      </c>
      <c r="N30" s="73">
        <v>-52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62.23</v>
      </c>
      <c r="V30" s="74">
        <v>-52.1</v>
      </c>
      <c r="W30">
        <v>-52</v>
      </c>
      <c r="X30">
        <v>57.5</v>
      </c>
      <c r="Y30">
        <v>-0.1</v>
      </c>
      <c r="Z30">
        <v>3.83</v>
      </c>
      <c r="AA30">
        <v>0</v>
      </c>
      <c r="AB30">
        <v>0.9</v>
      </c>
      <c r="AC30">
        <v>0</v>
      </c>
    </row>
    <row r="31" spans="7:29">
      <c r="G31" t="s">
        <v>73</v>
      </c>
      <c r="H31" s="73">
        <v>0</v>
      </c>
      <c r="I31" s="46">
        <v>99.88</v>
      </c>
      <c r="J31" s="46">
        <v>0</v>
      </c>
      <c r="K31" s="46">
        <v>0</v>
      </c>
      <c r="L31" s="46">
        <v>4.1399999999999997</v>
      </c>
      <c r="M31" s="74">
        <v>0.94</v>
      </c>
      <c r="N31" s="73">
        <v>-70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104.96</v>
      </c>
      <c r="V31" s="74">
        <v>-70.099999999999994</v>
      </c>
      <c r="W31">
        <v>-70</v>
      </c>
      <c r="X31">
        <v>99.88</v>
      </c>
      <c r="Y31">
        <v>-0.1</v>
      </c>
      <c r="Z31">
        <v>4.1399999999999997</v>
      </c>
      <c r="AA31">
        <v>0</v>
      </c>
      <c r="AB31">
        <v>0.94</v>
      </c>
      <c r="AC31">
        <v>0</v>
      </c>
    </row>
    <row r="32" spans="7:29">
      <c r="G32" t="s">
        <v>74</v>
      </c>
      <c r="H32" s="73">
        <v>0</v>
      </c>
      <c r="I32" s="46">
        <v>105.3</v>
      </c>
      <c r="J32" s="46">
        <v>0</v>
      </c>
      <c r="K32" s="46">
        <v>0</v>
      </c>
      <c r="L32" s="46">
        <v>4.29</v>
      </c>
      <c r="M32" s="74">
        <v>0.54</v>
      </c>
      <c r="N32" s="73">
        <v>-112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110.13</v>
      </c>
      <c r="V32" s="74">
        <v>-112.1</v>
      </c>
      <c r="W32">
        <v>-112</v>
      </c>
      <c r="X32">
        <v>105.3</v>
      </c>
      <c r="Y32">
        <v>-0.1</v>
      </c>
      <c r="Z32">
        <v>4.29</v>
      </c>
      <c r="AA32">
        <v>0</v>
      </c>
      <c r="AB32">
        <v>0.54</v>
      </c>
      <c r="AC32">
        <v>0</v>
      </c>
    </row>
    <row r="33" spans="7:29">
      <c r="G33" t="s">
        <v>75</v>
      </c>
      <c r="H33" s="73">
        <v>0</v>
      </c>
      <c r="I33" s="46">
        <v>234.39</v>
      </c>
      <c r="J33" s="46">
        <v>29.3</v>
      </c>
      <c r="K33" s="46">
        <v>0</v>
      </c>
      <c r="L33" s="46">
        <v>8.7899999999999991</v>
      </c>
      <c r="M33" s="74">
        <v>0</v>
      </c>
      <c r="N33" s="73">
        <v>-139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272.48</v>
      </c>
      <c r="V33" s="74">
        <v>-139.1</v>
      </c>
      <c r="W33">
        <v>-139</v>
      </c>
      <c r="X33">
        <v>234.39</v>
      </c>
      <c r="Y33">
        <v>-0.1</v>
      </c>
      <c r="Z33">
        <v>8.7899999999999991</v>
      </c>
      <c r="AA33">
        <v>0</v>
      </c>
      <c r="AB33">
        <v>0</v>
      </c>
      <c r="AC33">
        <v>29.3</v>
      </c>
    </row>
    <row r="34" spans="7:29">
      <c r="G34" t="s">
        <v>76</v>
      </c>
      <c r="H34" s="73">
        <v>0</v>
      </c>
      <c r="I34" s="46">
        <v>271.64999999999998</v>
      </c>
      <c r="J34" s="46">
        <v>33.96</v>
      </c>
      <c r="K34" s="46">
        <v>0</v>
      </c>
      <c r="L34" s="46">
        <v>10.19</v>
      </c>
      <c r="M34" s="74">
        <v>0</v>
      </c>
      <c r="N34" s="73">
        <v>-164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315.8</v>
      </c>
      <c r="V34" s="74">
        <v>-164.1</v>
      </c>
      <c r="W34">
        <v>-164</v>
      </c>
      <c r="X34">
        <v>271.64999999999998</v>
      </c>
      <c r="Y34">
        <v>-0.1</v>
      </c>
      <c r="Z34">
        <v>10.19</v>
      </c>
      <c r="AA34">
        <v>0</v>
      </c>
      <c r="AB34">
        <v>0</v>
      </c>
      <c r="AC34">
        <v>33.96</v>
      </c>
    </row>
    <row r="35" spans="7:29">
      <c r="G35" t="s">
        <v>77</v>
      </c>
      <c r="H35" s="73">
        <v>0</v>
      </c>
      <c r="I35" s="46">
        <v>63.06</v>
      </c>
      <c r="J35" s="46">
        <v>29.11</v>
      </c>
      <c r="K35" s="46">
        <v>0</v>
      </c>
      <c r="L35" s="46">
        <v>11.45</v>
      </c>
      <c r="M35" s="74">
        <v>0</v>
      </c>
      <c r="N35" s="73">
        <v>-179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103.62</v>
      </c>
      <c r="V35" s="74">
        <v>-179.1</v>
      </c>
      <c r="W35">
        <v>-179</v>
      </c>
      <c r="X35">
        <v>63.06</v>
      </c>
      <c r="Y35">
        <v>-0.1</v>
      </c>
      <c r="Z35">
        <v>11.45</v>
      </c>
      <c r="AA35">
        <v>0</v>
      </c>
      <c r="AB35">
        <v>0</v>
      </c>
      <c r="AC35">
        <v>29.11</v>
      </c>
    </row>
    <row r="36" spans="7:29">
      <c r="G36" t="s">
        <v>78</v>
      </c>
      <c r="H36" s="73">
        <v>0</v>
      </c>
      <c r="I36" s="46">
        <v>66.930000000000007</v>
      </c>
      <c r="J36" s="46">
        <v>29.11</v>
      </c>
      <c r="K36" s="46">
        <v>0</v>
      </c>
      <c r="L36" s="46">
        <v>12.13</v>
      </c>
      <c r="M36" s="74">
        <v>0.1</v>
      </c>
      <c r="N36" s="73">
        <v>-169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108.27</v>
      </c>
      <c r="V36" s="74">
        <v>-169.1</v>
      </c>
      <c r="W36">
        <v>-169</v>
      </c>
      <c r="X36">
        <v>66.930000000000007</v>
      </c>
      <c r="Y36">
        <v>-0.1</v>
      </c>
      <c r="Z36">
        <v>12.13</v>
      </c>
      <c r="AA36">
        <v>0</v>
      </c>
      <c r="AB36">
        <v>0.1</v>
      </c>
      <c r="AC36">
        <v>29.11</v>
      </c>
    </row>
    <row r="37" spans="7:29">
      <c r="G37" t="s">
        <v>79</v>
      </c>
      <c r="H37" s="73">
        <v>0</v>
      </c>
      <c r="I37" s="46">
        <v>62.09</v>
      </c>
      <c r="J37" s="46">
        <v>0</v>
      </c>
      <c r="K37" s="46">
        <v>0</v>
      </c>
      <c r="L37" s="46">
        <v>13.1</v>
      </c>
      <c r="M37" s="74">
        <v>0</v>
      </c>
      <c r="N37" s="73">
        <v>-191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75.19</v>
      </c>
      <c r="V37" s="74">
        <v>-191.1</v>
      </c>
      <c r="W37">
        <v>-191</v>
      </c>
      <c r="X37">
        <v>62.09</v>
      </c>
      <c r="Y37">
        <v>-0.1</v>
      </c>
      <c r="Z37">
        <v>13.1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81.489999999999995</v>
      </c>
      <c r="J38" s="46">
        <v>0</v>
      </c>
      <c r="K38" s="46">
        <v>0</v>
      </c>
      <c r="L38" s="46">
        <v>14.07</v>
      </c>
      <c r="M38" s="74">
        <v>0</v>
      </c>
      <c r="N38" s="73">
        <v>-193</v>
      </c>
      <c r="O38" s="46">
        <v>0</v>
      </c>
      <c r="P38" s="46">
        <v>-100</v>
      </c>
      <c r="Q38" s="46">
        <v>0</v>
      </c>
      <c r="R38" s="46">
        <v>0</v>
      </c>
      <c r="S38" s="74">
        <v>0</v>
      </c>
      <c r="U38" s="73">
        <v>95.56</v>
      </c>
      <c r="V38" s="74">
        <v>-293.10000000000002</v>
      </c>
      <c r="W38">
        <v>-193</v>
      </c>
      <c r="X38">
        <v>81.489999999999995</v>
      </c>
      <c r="Y38">
        <v>-0.1</v>
      </c>
      <c r="Z38">
        <v>14.07</v>
      </c>
      <c r="AA38">
        <v>0</v>
      </c>
      <c r="AB38">
        <v>0</v>
      </c>
      <c r="AC38">
        <v>-100</v>
      </c>
    </row>
    <row r="39" spans="7:29">
      <c r="G39" t="s">
        <v>81</v>
      </c>
      <c r="H39" s="73">
        <v>0</v>
      </c>
      <c r="I39" s="46">
        <v>145.53</v>
      </c>
      <c r="J39" s="46">
        <v>17.46</v>
      </c>
      <c r="K39" s="46">
        <v>0</v>
      </c>
      <c r="L39" s="46">
        <v>16.010000000000002</v>
      </c>
      <c r="M39" s="74">
        <v>0</v>
      </c>
      <c r="N39" s="73">
        <v>-109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179</v>
      </c>
      <c r="V39" s="74">
        <v>-109.1</v>
      </c>
      <c r="W39">
        <v>-109</v>
      </c>
      <c r="X39">
        <v>145.53</v>
      </c>
      <c r="Y39">
        <v>-0.1</v>
      </c>
      <c r="Z39">
        <v>16.010000000000002</v>
      </c>
      <c r="AA39">
        <v>0</v>
      </c>
      <c r="AB39">
        <v>0</v>
      </c>
      <c r="AC39">
        <v>17.46</v>
      </c>
    </row>
    <row r="40" spans="7:29">
      <c r="G40" t="s">
        <v>82</v>
      </c>
      <c r="H40" s="73">
        <v>0</v>
      </c>
      <c r="I40" s="46">
        <v>155.22</v>
      </c>
      <c r="J40" s="46">
        <v>27.17</v>
      </c>
      <c r="K40" s="46">
        <v>0</v>
      </c>
      <c r="L40" s="46">
        <v>15.72</v>
      </c>
      <c r="M40" s="74">
        <v>0</v>
      </c>
      <c r="N40" s="73">
        <v>-102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198.11</v>
      </c>
      <c r="V40" s="74">
        <v>-102.1</v>
      </c>
      <c r="W40">
        <v>-102</v>
      </c>
      <c r="X40">
        <v>155.22</v>
      </c>
      <c r="Y40">
        <v>-0.1</v>
      </c>
      <c r="Z40">
        <v>15.72</v>
      </c>
      <c r="AA40">
        <v>0</v>
      </c>
      <c r="AB40">
        <v>0</v>
      </c>
      <c r="AC40">
        <v>27.17</v>
      </c>
    </row>
    <row r="41" spans="7:29">
      <c r="G41" t="s">
        <v>83</v>
      </c>
      <c r="H41" s="73">
        <v>0</v>
      </c>
      <c r="I41" s="46">
        <v>142.61000000000001</v>
      </c>
      <c r="J41" s="46">
        <v>24.26</v>
      </c>
      <c r="K41" s="46">
        <v>0</v>
      </c>
      <c r="L41" s="46">
        <v>16.010000000000002</v>
      </c>
      <c r="M41" s="74">
        <v>0</v>
      </c>
      <c r="N41" s="73">
        <v>-74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182.88</v>
      </c>
      <c r="V41" s="74">
        <v>-74.099999999999994</v>
      </c>
      <c r="W41">
        <v>-74</v>
      </c>
      <c r="X41">
        <v>142.61000000000001</v>
      </c>
      <c r="Y41">
        <v>-0.1</v>
      </c>
      <c r="Z41">
        <v>16.010000000000002</v>
      </c>
      <c r="AA41">
        <v>0</v>
      </c>
      <c r="AB41">
        <v>0</v>
      </c>
      <c r="AC41">
        <v>24.26</v>
      </c>
    </row>
    <row r="42" spans="7:29">
      <c r="G42" t="s">
        <v>84</v>
      </c>
      <c r="H42" s="73">
        <v>0</v>
      </c>
      <c r="I42" s="46">
        <v>150.38</v>
      </c>
      <c r="J42" s="46">
        <v>0</v>
      </c>
      <c r="K42" s="46">
        <v>0</v>
      </c>
      <c r="L42" s="46">
        <v>13.58</v>
      </c>
      <c r="M42" s="74">
        <v>0</v>
      </c>
      <c r="N42" s="73">
        <v>-65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163.96</v>
      </c>
      <c r="V42" s="74">
        <v>-65.099999999999994</v>
      </c>
      <c r="W42">
        <v>-65</v>
      </c>
      <c r="X42">
        <v>150.38</v>
      </c>
      <c r="Y42">
        <v>-0.1</v>
      </c>
      <c r="Z42">
        <v>13.58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43.66</v>
      </c>
      <c r="J43" s="46">
        <v>0</v>
      </c>
      <c r="K43" s="46">
        <v>19.399999999999999</v>
      </c>
      <c r="L43" s="46">
        <v>15.04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78.099999999999994</v>
      </c>
      <c r="V43" s="74">
        <v>-1</v>
      </c>
      <c r="W43">
        <v>0</v>
      </c>
      <c r="X43">
        <v>43.66</v>
      </c>
      <c r="Y43">
        <v>-1</v>
      </c>
      <c r="Z43">
        <v>15.04</v>
      </c>
      <c r="AA43">
        <v>19.399999999999999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45.6</v>
      </c>
      <c r="J44" s="46">
        <v>9.6999999999999993</v>
      </c>
      <c r="K44" s="46">
        <v>19.399999999999999</v>
      </c>
      <c r="L44" s="46">
        <v>16.010000000000002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90.71</v>
      </c>
      <c r="V44" s="74">
        <v>-1</v>
      </c>
      <c r="W44">
        <v>0</v>
      </c>
      <c r="X44">
        <v>45.6</v>
      </c>
      <c r="Y44">
        <v>-1</v>
      </c>
      <c r="Z44">
        <v>16.010000000000002</v>
      </c>
      <c r="AA44">
        <v>19.399999999999999</v>
      </c>
      <c r="AB44">
        <v>0</v>
      </c>
      <c r="AC44">
        <v>9.6999999999999993</v>
      </c>
    </row>
    <row r="45" spans="7:29">
      <c r="G45" t="s">
        <v>87</v>
      </c>
      <c r="H45" s="73">
        <v>0</v>
      </c>
      <c r="I45" s="46">
        <v>61.13</v>
      </c>
      <c r="J45" s="46">
        <v>19.399999999999999</v>
      </c>
      <c r="K45" s="46">
        <v>19.399999999999999</v>
      </c>
      <c r="L45" s="46">
        <v>16.010000000000002</v>
      </c>
      <c r="M45" s="74">
        <v>0</v>
      </c>
      <c r="N45" s="73">
        <v>-31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115.94</v>
      </c>
      <c r="V45" s="74">
        <v>-32</v>
      </c>
      <c r="W45">
        <v>-31</v>
      </c>
      <c r="X45">
        <v>61.13</v>
      </c>
      <c r="Y45">
        <v>-1</v>
      </c>
      <c r="Z45">
        <v>16.010000000000002</v>
      </c>
      <c r="AA45">
        <v>19.399999999999999</v>
      </c>
      <c r="AB45">
        <v>0</v>
      </c>
      <c r="AC45">
        <v>19.399999999999999</v>
      </c>
    </row>
    <row r="46" spans="7:29">
      <c r="G46" t="s">
        <v>88</v>
      </c>
      <c r="H46" s="73">
        <v>0</v>
      </c>
      <c r="I46" s="46">
        <v>60.15</v>
      </c>
      <c r="J46" s="46">
        <v>33.96</v>
      </c>
      <c r="K46" s="46">
        <v>19.399999999999999</v>
      </c>
      <c r="L46" s="46">
        <v>16.010000000000002</v>
      </c>
      <c r="M46" s="74">
        <v>0.1</v>
      </c>
      <c r="N46" s="73">
        <v>-38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129.62</v>
      </c>
      <c r="V46" s="74">
        <v>-39</v>
      </c>
      <c r="W46">
        <v>-38</v>
      </c>
      <c r="X46">
        <v>60.15</v>
      </c>
      <c r="Y46">
        <v>-1</v>
      </c>
      <c r="Z46">
        <v>16.010000000000002</v>
      </c>
      <c r="AA46">
        <v>19.399999999999999</v>
      </c>
      <c r="AB46">
        <v>0.1</v>
      </c>
      <c r="AC46">
        <v>33.96</v>
      </c>
    </row>
    <row r="47" spans="7:29">
      <c r="G47" t="s">
        <v>89</v>
      </c>
      <c r="H47" s="73">
        <v>0</v>
      </c>
      <c r="I47" s="46">
        <v>97.03</v>
      </c>
      <c r="J47" s="46">
        <v>63.06</v>
      </c>
      <c r="K47" s="46">
        <v>19.399999999999999</v>
      </c>
      <c r="L47" s="46">
        <v>14.55</v>
      </c>
      <c r="M47" s="74">
        <v>0</v>
      </c>
      <c r="N47" s="73">
        <v>-57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194.04</v>
      </c>
      <c r="V47" s="74">
        <v>-58</v>
      </c>
      <c r="W47">
        <v>-57</v>
      </c>
      <c r="X47">
        <v>97.03</v>
      </c>
      <c r="Y47">
        <v>-1</v>
      </c>
      <c r="Z47">
        <v>14.55</v>
      </c>
      <c r="AA47">
        <v>19.399999999999999</v>
      </c>
      <c r="AB47">
        <v>0</v>
      </c>
      <c r="AC47">
        <v>63.06</v>
      </c>
    </row>
    <row r="48" spans="7:29">
      <c r="G48" t="s">
        <v>90</v>
      </c>
      <c r="H48" s="73">
        <v>0</v>
      </c>
      <c r="I48" s="46">
        <v>97.03</v>
      </c>
      <c r="J48" s="46">
        <v>67.91</v>
      </c>
      <c r="K48" s="46">
        <v>19.399999999999999</v>
      </c>
      <c r="L48" s="46">
        <v>14.55</v>
      </c>
      <c r="M48" s="74">
        <v>0</v>
      </c>
      <c r="N48" s="73">
        <v>-58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198.89</v>
      </c>
      <c r="V48" s="74">
        <v>-59</v>
      </c>
      <c r="W48">
        <v>-58</v>
      </c>
      <c r="X48">
        <v>97.03</v>
      </c>
      <c r="Y48">
        <v>-1</v>
      </c>
      <c r="Z48">
        <v>14.55</v>
      </c>
      <c r="AA48">
        <v>19.399999999999999</v>
      </c>
      <c r="AB48">
        <v>0</v>
      </c>
      <c r="AC48">
        <v>67.91</v>
      </c>
    </row>
    <row r="49" spans="7:29">
      <c r="G49" t="s">
        <v>91</v>
      </c>
      <c r="H49" s="73">
        <v>0</v>
      </c>
      <c r="I49" s="46">
        <v>90.23</v>
      </c>
      <c r="J49" s="46">
        <v>106.72</v>
      </c>
      <c r="K49" s="46">
        <v>19.399999999999999</v>
      </c>
      <c r="L49" s="46">
        <v>16.010000000000002</v>
      </c>
      <c r="M49" s="74">
        <v>0</v>
      </c>
      <c r="N49" s="73">
        <v>-26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232.36</v>
      </c>
      <c r="V49" s="74">
        <v>-27</v>
      </c>
      <c r="W49">
        <v>-26</v>
      </c>
      <c r="X49">
        <v>90.23</v>
      </c>
      <c r="Y49">
        <v>-1</v>
      </c>
      <c r="Z49">
        <v>16.010000000000002</v>
      </c>
      <c r="AA49">
        <v>19.399999999999999</v>
      </c>
      <c r="AB49">
        <v>0</v>
      </c>
      <c r="AC49">
        <v>106.72</v>
      </c>
    </row>
    <row r="50" spans="7:29">
      <c r="G50" t="s">
        <v>92</v>
      </c>
      <c r="H50" s="73">
        <v>0</v>
      </c>
      <c r="I50" s="46">
        <v>83.44</v>
      </c>
      <c r="J50" s="46">
        <v>106.73</v>
      </c>
      <c r="K50" s="46">
        <v>19.399999999999999</v>
      </c>
      <c r="L50" s="46">
        <v>15.52</v>
      </c>
      <c r="M50" s="74">
        <v>0</v>
      </c>
      <c r="N50" s="73">
        <v>-21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225.09</v>
      </c>
      <c r="V50" s="74">
        <v>-22</v>
      </c>
      <c r="W50">
        <v>-21</v>
      </c>
      <c r="X50">
        <v>83.44</v>
      </c>
      <c r="Y50">
        <v>-1</v>
      </c>
      <c r="Z50">
        <v>15.52</v>
      </c>
      <c r="AA50">
        <v>19.399999999999999</v>
      </c>
      <c r="AB50">
        <v>0</v>
      </c>
      <c r="AC50">
        <v>106.73</v>
      </c>
    </row>
    <row r="51" spans="7:29">
      <c r="G51" t="s">
        <v>93</v>
      </c>
      <c r="H51" s="73">
        <v>0</v>
      </c>
      <c r="I51" s="46">
        <v>61.12</v>
      </c>
      <c r="J51" s="46">
        <v>106.73</v>
      </c>
      <c r="K51" s="46">
        <v>19.399999999999999</v>
      </c>
      <c r="L51" s="46">
        <v>16.489999999999998</v>
      </c>
      <c r="M51" s="74">
        <v>0</v>
      </c>
      <c r="N51" s="73">
        <v>-33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203.74</v>
      </c>
      <c r="V51" s="74">
        <v>-34</v>
      </c>
      <c r="W51">
        <v>-33</v>
      </c>
      <c r="X51">
        <v>61.12</v>
      </c>
      <c r="Y51">
        <v>-1</v>
      </c>
      <c r="Z51">
        <v>16.489999999999998</v>
      </c>
      <c r="AA51">
        <v>19.399999999999999</v>
      </c>
      <c r="AB51">
        <v>0</v>
      </c>
      <c r="AC51">
        <v>106.73</v>
      </c>
    </row>
    <row r="52" spans="7:29">
      <c r="G52" t="s">
        <v>94</v>
      </c>
      <c r="H52" s="73">
        <v>0</v>
      </c>
      <c r="I52" s="46">
        <v>48.51</v>
      </c>
      <c r="J52" s="46">
        <v>92.18</v>
      </c>
      <c r="K52" s="46">
        <v>19.399999999999999</v>
      </c>
      <c r="L52" s="46">
        <v>17.46</v>
      </c>
      <c r="M52" s="74">
        <v>0</v>
      </c>
      <c r="N52" s="73">
        <v>-36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177.55</v>
      </c>
      <c r="V52" s="74">
        <v>-37</v>
      </c>
      <c r="W52">
        <v>-36</v>
      </c>
      <c r="X52">
        <v>48.51</v>
      </c>
      <c r="Y52">
        <v>-1</v>
      </c>
      <c r="Z52">
        <v>17.46</v>
      </c>
      <c r="AA52">
        <v>19.399999999999999</v>
      </c>
      <c r="AB52">
        <v>0</v>
      </c>
      <c r="AC52">
        <v>92.18</v>
      </c>
    </row>
    <row r="53" spans="7:29">
      <c r="G53" t="s">
        <v>95</v>
      </c>
      <c r="H53" s="73">
        <v>0</v>
      </c>
      <c r="I53" s="46">
        <v>46.57</v>
      </c>
      <c r="J53" s="46">
        <v>87.32</v>
      </c>
      <c r="K53" s="46">
        <v>19.399999999999999</v>
      </c>
      <c r="L53" s="46">
        <v>18.920000000000002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172.21</v>
      </c>
      <c r="V53" s="74">
        <v>-1</v>
      </c>
      <c r="W53">
        <v>0</v>
      </c>
      <c r="X53">
        <v>46.57</v>
      </c>
      <c r="Y53">
        <v>-1</v>
      </c>
      <c r="Z53">
        <v>18.920000000000002</v>
      </c>
      <c r="AA53">
        <v>19.399999999999999</v>
      </c>
      <c r="AB53">
        <v>0</v>
      </c>
      <c r="AC53">
        <v>87.32</v>
      </c>
    </row>
    <row r="54" spans="7:29">
      <c r="G54" t="s">
        <v>96</v>
      </c>
      <c r="H54" s="73">
        <v>0</v>
      </c>
      <c r="I54" s="46">
        <v>54.33</v>
      </c>
      <c r="J54" s="46">
        <v>87.32</v>
      </c>
      <c r="K54" s="46">
        <v>19.399999999999999</v>
      </c>
      <c r="L54" s="46">
        <v>16.010000000000002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177.06</v>
      </c>
      <c r="V54" s="74">
        <v>-1</v>
      </c>
      <c r="W54">
        <v>0</v>
      </c>
      <c r="X54">
        <v>54.33</v>
      </c>
      <c r="Y54">
        <v>-1</v>
      </c>
      <c r="Z54">
        <v>16.010000000000002</v>
      </c>
      <c r="AA54">
        <v>19.399999999999999</v>
      </c>
      <c r="AB54">
        <v>0</v>
      </c>
      <c r="AC54">
        <v>87.32</v>
      </c>
    </row>
    <row r="55" spans="7:29">
      <c r="G55" t="s">
        <v>97</v>
      </c>
      <c r="H55" s="73">
        <v>0</v>
      </c>
      <c r="I55" s="46">
        <v>65.97</v>
      </c>
      <c r="J55" s="46">
        <v>0</v>
      </c>
      <c r="K55" s="46">
        <v>29.11</v>
      </c>
      <c r="L55" s="46">
        <v>15.52</v>
      </c>
      <c r="M55" s="74">
        <v>0.1</v>
      </c>
      <c r="N55" s="73">
        <v>-70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110.7</v>
      </c>
      <c r="V55" s="74">
        <v>-71</v>
      </c>
      <c r="W55">
        <v>-70</v>
      </c>
      <c r="X55">
        <v>65.97</v>
      </c>
      <c r="Y55">
        <v>-1</v>
      </c>
      <c r="Z55">
        <v>15.52</v>
      </c>
      <c r="AA55">
        <v>29.11</v>
      </c>
      <c r="AB55">
        <v>0.1</v>
      </c>
      <c r="AC55">
        <v>0</v>
      </c>
    </row>
    <row r="56" spans="7:29">
      <c r="G56" t="s">
        <v>98</v>
      </c>
      <c r="H56" s="73">
        <v>0</v>
      </c>
      <c r="I56" s="46">
        <v>82.46</v>
      </c>
      <c r="J56" s="46">
        <v>0</v>
      </c>
      <c r="K56" s="46">
        <v>29.11</v>
      </c>
      <c r="L56" s="46">
        <v>16.010000000000002</v>
      </c>
      <c r="M56" s="74">
        <v>0</v>
      </c>
      <c r="N56" s="73">
        <v>-123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127.58</v>
      </c>
      <c r="V56" s="74">
        <v>-124</v>
      </c>
      <c r="W56">
        <v>-123</v>
      </c>
      <c r="X56">
        <v>82.46</v>
      </c>
      <c r="Y56">
        <v>-1</v>
      </c>
      <c r="Z56">
        <v>16.010000000000002</v>
      </c>
      <c r="AA56">
        <v>29.11</v>
      </c>
      <c r="AB56">
        <v>0</v>
      </c>
      <c r="AC56">
        <v>0</v>
      </c>
    </row>
    <row r="57" spans="7:29">
      <c r="G57" t="s">
        <v>99</v>
      </c>
      <c r="H57" s="73">
        <v>0</v>
      </c>
      <c r="I57" s="46">
        <v>151.35</v>
      </c>
      <c r="J57" s="46">
        <v>0</v>
      </c>
      <c r="K57" s="46">
        <v>29.11</v>
      </c>
      <c r="L57" s="46">
        <v>18.43</v>
      </c>
      <c r="M57" s="74">
        <v>0.1</v>
      </c>
      <c r="N57" s="73">
        <v>-142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198.99</v>
      </c>
      <c r="V57" s="74">
        <v>-143</v>
      </c>
      <c r="W57">
        <v>-142</v>
      </c>
      <c r="X57">
        <v>151.35</v>
      </c>
      <c r="Y57">
        <v>-1</v>
      </c>
      <c r="Z57">
        <v>18.43</v>
      </c>
      <c r="AA57">
        <v>29.11</v>
      </c>
      <c r="AB57">
        <v>0.1</v>
      </c>
      <c r="AC57">
        <v>0</v>
      </c>
    </row>
    <row r="58" spans="7:29">
      <c r="G58" t="s">
        <v>100</v>
      </c>
      <c r="H58" s="73">
        <v>0</v>
      </c>
      <c r="I58" s="46">
        <v>172.69</v>
      </c>
      <c r="J58" s="46">
        <v>0</v>
      </c>
      <c r="K58" s="46">
        <v>29.11</v>
      </c>
      <c r="L58" s="46">
        <v>15.52</v>
      </c>
      <c r="M58" s="74">
        <v>0</v>
      </c>
      <c r="N58" s="73">
        <v>-125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217.32</v>
      </c>
      <c r="V58" s="74">
        <v>-126</v>
      </c>
      <c r="W58">
        <v>-125</v>
      </c>
      <c r="X58">
        <v>172.69</v>
      </c>
      <c r="Y58">
        <v>-1</v>
      </c>
      <c r="Z58">
        <v>15.52</v>
      </c>
      <c r="AA58">
        <v>29.11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93.14</v>
      </c>
      <c r="J59" s="46">
        <v>0</v>
      </c>
      <c r="K59" s="46">
        <v>29.11</v>
      </c>
      <c r="L59" s="46">
        <v>18.43</v>
      </c>
      <c r="M59" s="74">
        <v>0</v>
      </c>
      <c r="N59" s="73">
        <v>-68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140.68</v>
      </c>
      <c r="V59" s="74">
        <v>-69</v>
      </c>
      <c r="W59">
        <v>-68</v>
      </c>
      <c r="X59">
        <v>93.14</v>
      </c>
      <c r="Y59">
        <v>-1</v>
      </c>
      <c r="Z59">
        <v>18.43</v>
      </c>
      <c r="AA59">
        <v>29.11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113.5</v>
      </c>
      <c r="J60" s="46">
        <v>0</v>
      </c>
      <c r="K60" s="46">
        <v>29.11</v>
      </c>
      <c r="L60" s="46">
        <v>19.989999999999998</v>
      </c>
      <c r="M60" s="74">
        <v>0.1</v>
      </c>
      <c r="N60" s="73">
        <v>-16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162.69999999999999</v>
      </c>
      <c r="V60" s="74">
        <v>-17</v>
      </c>
      <c r="W60">
        <v>-16</v>
      </c>
      <c r="X60">
        <v>113.5</v>
      </c>
      <c r="Y60">
        <v>-1</v>
      </c>
      <c r="Z60">
        <v>19.989999999999998</v>
      </c>
      <c r="AA60">
        <v>29.11</v>
      </c>
      <c r="AB60">
        <v>0.1</v>
      </c>
      <c r="AC60">
        <v>0</v>
      </c>
    </row>
    <row r="61" spans="7:29">
      <c r="G61" t="s">
        <v>103</v>
      </c>
      <c r="H61" s="73">
        <v>111.57</v>
      </c>
      <c r="I61" s="46">
        <v>162.99</v>
      </c>
      <c r="J61" s="46">
        <v>0</v>
      </c>
      <c r="K61" s="46">
        <v>29.11</v>
      </c>
      <c r="L61" s="46">
        <v>20.47</v>
      </c>
      <c r="M61" s="74">
        <v>0.1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324.24</v>
      </c>
      <c r="V61" s="74">
        <v>-1</v>
      </c>
      <c r="W61">
        <v>111.57</v>
      </c>
      <c r="X61">
        <v>162.99</v>
      </c>
      <c r="Y61">
        <v>-1</v>
      </c>
      <c r="Z61">
        <v>20.47</v>
      </c>
      <c r="AA61">
        <v>29.11</v>
      </c>
      <c r="AB61">
        <v>0.1</v>
      </c>
      <c r="AC61">
        <v>0</v>
      </c>
    </row>
    <row r="62" spans="7:29">
      <c r="G62" t="s">
        <v>104</v>
      </c>
      <c r="H62" s="73">
        <v>150.38</v>
      </c>
      <c r="I62" s="46">
        <v>169.78</v>
      </c>
      <c r="J62" s="46">
        <v>0</v>
      </c>
      <c r="K62" s="46">
        <v>29.11</v>
      </c>
      <c r="L62" s="46">
        <v>20.18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369.45</v>
      </c>
      <c r="V62" s="74">
        <v>-1</v>
      </c>
      <c r="W62">
        <v>150.38</v>
      </c>
      <c r="X62">
        <v>169.78</v>
      </c>
      <c r="Y62">
        <v>-1</v>
      </c>
      <c r="Z62">
        <v>20.18</v>
      </c>
      <c r="AA62">
        <v>29.11</v>
      </c>
      <c r="AB62">
        <v>0</v>
      </c>
      <c r="AC62">
        <v>0</v>
      </c>
    </row>
    <row r="63" spans="7:29">
      <c r="G63" t="s">
        <v>105</v>
      </c>
      <c r="H63" s="73">
        <v>223.15</v>
      </c>
      <c r="I63" s="46">
        <v>190.16</v>
      </c>
      <c r="J63" s="46">
        <v>19.399999999999999</v>
      </c>
      <c r="K63" s="46">
        <v>29.11</v>
      </c>
      <c r="L63" s="46">
        <v>21.73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483.55</v>
      </c>
      <c r="V63" s="74">
        <v>-1</v>
      </c>
      <c r="W63">
        <v>223.15</v>
      </c>
      <c r="X63">
        <v>190.16</v>
      </c>
      <c r="Y63">
        <v>-1</v>
      </c>
      <c r="Z63">
        <v>21.73</v>
      </c>
      <c r="AA63">
        <v>29.11</v>
      </c>
      <c r="AB63">
        <v>0</v>
      </c>
      <c r="AC63">
        <v>19.399999999999999</v>
      </c>
    </row>
    <row r="64" spans="7:29">
      <c r="G64" t="s">
        <v>106</v>
      </c>
      <c r="H64" s="73">
        <v>226.06</v>
      </c>
      <c r="I64" s="46">
        <v>191.13</v>
      </c>
      <c r="J64" s="46">
        <v>19.399999999999999</v>
      </c>
      <c r="K64" s="46">
        <v>29.11</v>
      </c>
      <c r="L64" s="46">
        <v>19.399999999999999</v>
      </c>
      <c r="M64" s="74">
        <v>2.91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488.01</v>
      </c>
      <c r="V64" s="74">
        <v>-1</v>
      </c>
      <c r="W64">
        <v>226.06</v>
      </c>
      <c r="X64">
        <v>191.13</v>
      </c>
      <c r="Y64">
        <v>-1</v>
      </c>
      <c r="Z64">
        <v>19.399999999999999</v>
      </c>
      <c r="AA64">
        <v>29.11</v>
      </c>
      <c r="AB64">
        <v>2.91</v>
      </c>
      <c r="AC64">
        <v>19.399999999999999</v>
      </c>
    </row>
    <row r="65" spans="7:29">
      <c r="G65" t="s">
        <v>107</v>
      </c>
      <c r="H65" s="73">
        <v>200.83</v>
      </c>
      <c r="I65" s="46">
        <v>187.25</v>
      </c>
      <c r="J65" s="46">
        <v>58.21</v>
      </c>
      <c r="K65" s="46">
        <v>29.11</v>
      </c>
      <c r="L65" s="46">
        <v>21.83</v>
      </c>
      <c r="M65" s="74">
        <v>4.75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501.98</v>
      </c>
      <c r="V65" s="74">
        <v>-1</v>
      </c>
      <c r="W65">
        <v>200.83</v>
      </c>
      <c r="X65">
        <v>187.25</v>
      </c>
      <c r="Y65">
        <v>-1</v>
      </c>
      <c r="Z65">
        <v>21.83</v>
      </c>
      <c r="AA65">
        <v>29.11</v>
      </c>
      <c r="AB65">
        <v>4.75</v>
      </c>
      <c r="AC65">
        <v>58.21</v>
      </c>
    </row>
    <row r="66" spans="7:29">
      <c r="G66" t="s">
        <v>108</v>
      </c>
      <c r="H66" s="73">
        <v>198.89</v>
      </c>
      <c r="I66" s="46">
        <v>163.96</v>
      </c>
      <c r="J66" s="46">
        <v>48.51</v>
      </c>
      <c r="K66" s="46">
        <v>29.11</v>
      </c>
      <c r="L66" s="46">
        <v>22.31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462.88</v>
      </c>
      <c r="V66" s="74">
        <v>-1</v>
      </c>
      <c r="W66">
        <v>198.89</v>
      </c>
      <c r="X66">
        <v>163.96</v>
      </c>
      <c r="Y66">
        <v>-1</v>
      </c>
      <c r="Z66">
        <v>22.31</v>
      </c>
      <c r="AA66">
        <v>29.11</v>
      </c>
      <c r="AB66">
        <v>0.1</v>
      </c>
      <c r="AC66">
        <v>48.51</v>
      </c>
    </row>
    <row r="67" spans="7:29">
      <c r="G67" t="s">
        <v>109</v>
      </c>
      <c r="H67" s="73">
        <v>211.5</v>
      </c>
      <c r="I67" s="46">
        <v>95.08</v>
      </c>
      <c r="J67" s="46">
        <v>67.91</v>
      </c>
      <c r="K67" s="46">
        <v>24.26</v>
      </c>
      <c r="L67" s="46">
        <v>22.31</v>
      </c>
      <c r="M67" s="74">
        <v>0.1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421.16</v>
      </c>
      <c r="V67" s="74">
        <v>-1</v>
      </c>
      <c r="W67">
        <v>211.5</v>
      </c>
      <c r="X67">
        <v>95.08</v>
      </c>
      <c r="Y67">
        <v>-1</v>
      </c>
      <c r="Z67">
        <v>22.31</v>
      </c>
      <c r="AA67">
        <v>24.26</v>
      </c>
      <c r="AB67">
        <v>0.1</v>
      </c>
      <c r="AC67">
        <v>67.91</v>
      </c>
    </row>
    <row r="68" spans="7:29">
      <c r="G68" t="s">
        <v>110</v>
      </c>
      <c r="H68" s="73">
        <v>223.15</v>
      </c>
      <c r="I68" s="46">
        <v>97.02</v>
      </c>
      <c r="J68" s="46">
        <v>63.06</v>
      </c>
      <c r="K68" s="46">
        <v>19.399999999999999</v>
      </c>
      <c r="L68" s="46">
        <v>21.93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424.66</v>
      </c>
      <c r="V68" s="74">
        <v>-1</v>
      </c>
      <c r="W68">
        <v>223.15</v>
      </c>
      <c r="X68">
        <v>97.02</v>
      </c>
      <c r="Y68">
        <v>-1</v>
      </c>
      <c r="Z68">
        <v>21.93</v>
      </c>
      <c r="AA68">
        <v>19.399999999999999</v>
      </c>
      <c r="AB68">
        <v>0.1</v>
      </c>
      <c r="AC68">
        <v>63.06</v>
      </c>
    </row>
    <row r="69" spans="7:29">
      <c r="G69" t="s">
        <v>111</v>
      </c>
      <c r="H69" s="73">
        <v>233.82</v>
      </c>
      <c r="I69" s="46">
        <v>86.35</v>
      </c>
      <c r="J69" s="46">
        <v>53.36</v>
      </c>
      <c r="K69" s="46">
        <v>19.399999999999999</v>
      </c>
      <c r="L69" s="46">
        <v>21.83</v>
      </c>
      <c r="M69" s="74">
        <v>0.1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414.86</v>
      </c>
      <c r="V69" s="74">
        <v>-1</v>
      </c>
      <c r="W69">
        <v>233.82</v>
      </c>
      <c r="X69">
        <v>86.35</v>
      </c>
      <c r="Y69">
        <v>-1</v>
      </c>
      <c r="Z69">
        <v>21.83</v>
      </c>
      <c r="AA69">
        <v>19.399999999999999</v>
      </c>
      <c r="AB69">
        <v>0.1</v>
      </c>
      <c r="AC69">
        <v>53.36</v>
      </c>
    </row>
    <row r="70" spans="7:29">
      <c r="G70" t="s">
        <v>112</v>
      </c>
      <c r="H70" s="73">
        <v>229.94</v>
      </c>
      <c r="I70" s="46">
        <v>84.41</v>
      </c>
      <c r="J70" s="46">
        <v>43.66</v>
      </c>
      <c r="K70" s="46">
        <v>19.399999999999999</v>
      </c>
      <c r="L70" s="46">
        <v>21.34</v>
      </c>
      <c r="M70" s="74">
        <v>0.1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398.85</v>
      </c>
      <c r="V70" s="74">
        <v>-1</v>
      </c>
      <c r="W70">
        <v>229.94</v>
      </c>
      <c r="X70">
        <v>84.41</v>
      </c>
      <c r="Y70">
        <v>-1</v>
      </c>
      <c r="Z70">
        <v>21.34</v>
      </c>
      <c r="AA70">
        <v>19.399999999999999</v>
      </c>
      <c r="AB70">
        <v>0.1</v>
      </c>
      <c r="AC70">
        <v>43.66</v>
      </c>
    </row>
    <row r="71" spans="7:29">
      <c r="G71" t="s">
        <v>113</v>
      </c>
      <c r="H71" s="73">
        <v>242.55</v>
      </c>
      <c r="I71" s="46">
        <v>59.18</v>
      </c>
      <c r="J71" s="46">
        <v>53.36</v>
      </c>
      <c r="K71" s="46">
        <v>24.26</v>
      </c>
      <c r="L71" s="46">
        <v>21.34</v>
      </c>
      <c r="M71" s="74">
        <v>0.1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400.79</v>
      </c>
      <c r="V71" s="74">
        <v>-1</v>
      </c>
      <c r="W71">
        <v>242.55</v>
      </c>
      <c r="X71">
        <v>59.18</v>
      </c>
      <c r="Y71">
        <v>-1</v>
      </c>
      <c r="Z71">
        <v>21.34</v>
      </c>
      <c r="AA71">
        <v>24.26</v>
      </c>
      <c r="AB71">
        <v>0.1</v>
      </c>
      <c r="AC71">
        <v>53.36</v>
      </c>
    </row>
    <row r="72" spans="7:29">
      <c r="G72" t="s">
        <v>114</v>
      </c>
      <c r="H72" s="73">
        <v>265.83999999999997</v>
      </c>
      <c r="I72" s="46">
        <v>59.18</v>
      </c>
      <c r="J72" s="46">
        <v>48.51</v>
      </c>
      <c r="K72" s="46">
        <v>14.55</v>
      </c>
      <c r="L72" s="46">
        <v>20.37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408.55</v>
      </c>
      <c r="V72" s="74">
        <v>-1</v>
      </c>
      <c r="W72">
        <v>265.83999999999997</v>
      </c>
      <c r="X72">
        <v>59.18</v>
      </c>
      <c r="Y72">
        <v>-1</v>
      </c>
      <c r="Z72">
        <v>20.37</v>
      </c>
      <c r="AA72">
        <v>14.55</v>
      </c>
      <c r="AB72">
        <v>0.1</v>
      </c>
      <c r="AC72">
        <v>48.51</v>
      </c>
    </row>
    <row r="73" spans="7:29">
      <c r="G73" t="s">
        <v>115</v>
      </c>
      <c r="H73" s="73">
        <v>252.25</v>
      </c>
      <c r="I73" s="46">
        <v>35.9</v>
      </c>
      <c r="J73" s="46">
        <v>38.81</v>
      </c>
      <c r="K73" s="46">
        <v>0</v>
      </c>
      <c r="L73" s="46">
        <v>19.399999999999999</v>
      </c>
      <c r="M73" s="74">
        <v>0.1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346.46</v>
      </c>
      <c r="V73" s="74">
        <v>-1</v>
      </c>
      <c r="W73">
        <v>252.25</v>
      </c>
      <c r="X73">
        <v>35.9</v>
      </c>
      <c r="Y73">
        <v>-1</v>
      </c>
      <c r="Z73">
        <v>19.399999999999999</v>
      </c>
      <c r="AA73">
        <v>0</v>
      </c>
      <c r="AB73">
        <v>0.1</v>
      </c>
      <c r="AC73">
        <v>38.81</v>
      </c>
    </row>
    <row r="74" spans="7:29">
      <c r="G74" t="s">
        <v>116</v>
      </c>
      <c r="H74" s="73">
        <v>141.72</v>
      </c>
      <c r="I74" s="46">
        <v>43.06</v>
      </c>
      <c r="J74" s="46">
        <v>40.36</v>
      </c>
      <c r="K74" s="46">
        <v>0</v>
      </c>
      <c r="L74" s="46">
        <v>16.14</v>
      </c>
      <c r="M74" s="74">
        <v>0.09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241.37</v>
      </c>
      <c r="V74" s="74">
        <v>-1</v>
      </c>
      <c r="W74">
        <v>141.72</v>
      </c>
      <c r="X74">
        <v>43.06</v>
      </c>
      <c r="Y74">
        <v>-1</v>
      </c>
      <c r="Z74">
        <v>16.14</v>
      </c>
      <c r="AA74">
        <v>0</v>
      </c>
      <c r="AB74">
        <v>0.09</v>
      </c>
      <c r="AC74">
        <v>40.36</v>
      </c>
    </row>
    <row r="75" spans="7:29">
      <c r="G75" t="s">
        <v>117</v>
      </c>
      <c r="H75" s="73">
        <v>227.06</v>
      </c>
      <c r="I75" s="46">
        <v>64.88</v>
      </c>
      <c r="J75" s="46">
        <v>137.87</v>
      </c>
      <c r="K75" s="46">
        <v>0</v>
      </c>
      <c r="L75" s="46">
        <v>12.97</v>
      </c>
      <c r="M75" s="74">
        <v>2.11</v>
      </c>
      <c r="N75" s="73">
        <v>0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444.89</v>
      </c>
      <c r="V75" s="74">
        <v>-11</v>
      </c>
      <c r="W75">
        <v>227.06</v>
      </c>
      <c r="X75">
        <v>64.88</v>
      </c>
      <c r="Y75">
        <v>-1</v>
      </c>
      <c r="Z75">
        <v>12.97</v>
      </c>
      <c r="AA75">
        <v>-10</v>
      </c>
      <c r="AB75">
        <v>2.11</v>
      </c>
      <c r="AC75">
        <v>137.87</v>
      </c>
    </row>
    <row r="76" spans="7:29">
      <c r="G76" t="s">
        <v>118</v>
      </c>
      <c r="H76" s="73">
        <v>205.7</v>
      </c>
      <c r="I76" s="46">
        <v>42.47</v>
      </c>
      <c r="J76" s="46">
        <v>102.03</v>
      </c>
      <c r="K76" s="46">
        <v>0</v>
      </c>
      <c r="L76" s="46">
        <v>8.83</v>
      </c>
      <c r="M76" s="74">
        <v>2.1</v>
      </c>
      <c r="N76" s="73">
        <v>0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361.13</v>
      </c>
      <c r="V76" s="74">
        <v>-11</v>
      </c>
      <c r="W76">
        <v>205.7</v>
      </c>
      <c r="X76">
        <v>42.47</v>
      </c>
      <c r="Y76">
        <v>-1</v>
      </c>
      <c r="Z76">
        <v>8.83</v>
      </c>
      <c r="AA76">
        <v>-10</v>
      </c>
      <c r="AB76">
        <v>2.1</v>
      </c>
      <c r="AC76">
        <v>102.03</v>
      </c>
    </row>
    <row r="77" spans="7:29">
      <c r="G77" t="s">
        <v>119</v>
      </c>
      <c r="H77" s="73">
        <v>238.38</v>
      </c>
      <c r="I77" s="46">
        <v>41.1</v>
      </c>
      <c r="J77" s="46">
        <v>89.91</v>
      </c>
      <c r="K77" s="46">
        <v>0</v>
      </c>
      <c r="L77" s="46">
        <v>4.1100000000000003</v>
      </c>
      <c r="M77" s="74">
        <v>0.69</v>
      </c>
      <c r="N77" s="73">
        <v>0</v>
      </c>
      <c r="O77" s="46">
        <v>0</v>
      </c>
      <c r="P77" s="46">
        <v>0</v>
      </c>
      <c r="Q77" s="46">
        <v>-15</v>
      </c>
      <c r="R77" s="46">
        <v>0</v>
      </c>
      <c r="S77" s="74">
        <v>0</v>
      </c>
      <c r="U77" s="73">
        <v>374.19</v>
      </c>
      <c r="V77" s="74">
        <v>-16</v>
      </c>
      <c r="W77">
        <v>238.38</v>
      </c>
      <c r="X77">
        <v>41.1</v>
      </c>
      <c r="Y77">
        <v>-1</v>
      </c>
      <c r="Z77">
        <v>4.1100000000000003</v>
      </c>
      <c r="AA77">
        <v>-15</v>
      </c>
      <c r="AB77">
        <v>0.69</v>
      </c>
      <c r="AC77">
        <v>89.91</v>
      </c>
    </row>
    <row r="78" spans="7:29">
      <c r="G78" t="s">
        <v>120</v>
      </c>
      <c r="H78" s="73">
        <v>281.52999999999997</v>
      </c>
      <c r="I78" s="46">
        <v>27.47</v>
      </c>
      <c r="J78" s="46">
        <v>73.569999999999993</v>
      </c>
      <c r="K78" s="46">
        <v>0</v>
      </c>
      <c r="L78" s="46">
        <v>3.14</v>
      </c>
      <c r="M78" s="74">
        <v>0.33</v>
      </c>
      <c r="N78" s="73">
        <v>0</v>
      </c>
      <c r="O78" s="46">
        <v>0</v>
      </c>
      <c r="P78" s="46">
        <v>0</v>
      </c>
      <c r="Q78" s="46">
        <v>-20</v>
      </c>
      <c r="R78" s="46">
        <v>0</v>
      </c>
      <c r="S78" s="74">
        <v>0</v>
      </c>
      <c r="U78" s="73">
        <v>386.04</v>
      </c>
      <c r="V78" s="74">
        <v>-21</v>
      </c>
      <c r="W78">
        <v>281.52999999999997</v>
      </c>
      <c r="X78">
        <v>27.47</v>
      </c>
      <c r="Y78">
        <v>-1</v>
      </c>
      <c r="Z78">
        <v>3.14</v>
      </c>
      <c r="AA78">
        <v>-20</v>
      </c>
      <c r="AB78">
        <v>0.33</v>
      </c>
      <c r="AC78">
        <v>73.569999999999993</v>
      </c>
    </row>
    <row r="79" spans="7:29">
      <c r="G79" t="s">
        <v>121</v>
      </c>
      <c r="H79" s="73">
        <v>269.57</v>
      </c>
      <c r="I79" s="46">
        <v>22.16</v>
      </c>
      <c r="J79" s="46">
        <v>132.97</v>
      </c>
      <c r="K79" s="46">
        <v>0</v>
      </c>
      <c r="L79" s="46">
        <v>1.88</v>
      </c>
      <c r="M79" s="74">
        <v>0.41</v>
      </c>
      <c r="N79" s="73">
        <v>0</v>
      </c>
      <c r="O79" s="46">
        <v>0</v>
      </c>
      <c r="P79" s="46">
        <v>0</v>
      </c>
      <c r="Q79" s="46">
        <v>-10</v>
      </c>
      <c r="R79" s="46">
        <v>0</v>
      </c>
      <c r="S79" s="74">
        <v>0</v>
      </c>
      <c r="U79" s="73">
        <v>426.99</v>
      </c>
      <c r="V79" s="74">
        <v>-11</v>
      </c>
      <c r="W79">
        <v>269.57</v>
      </c>
      <c r="X79">
        <v>22.16</v>
      </c>
      <c r="Y79">
        <v>-1</v>
      </c>
      <c r="Z79">
        <v>1.88</v>
      </c>
      <c r="AA79">
        <v>-10</v>
      </c>
      <c r="AB79">
        <v>0.41</v>
      </c>
      <c r="AC79">
        <v>132.97</v>
      </c>
    </row>
    <row r="80" spans="7:29">
      <c r="G80" t="s">
        <v>122</v>
      </c>
      <c r="H80" s="73">
        <v>221.56</v>
      </c>
      <c r="I80" s="46">
        <v>16.61</v>
      </c>
      <c r="J80" s="46">
        <v>142.41999999999999</v>
      </c>
      <c r="K80" s="46">
        <v>0</v>
      </c>
      <c r="L80" s="46">
        <v>2.13</v>
      </c>
      <c r="M80" s="74">
        <v>0.44</v>
      </c>
      <c r="N80" s="73">
        <v>0</v>
      </c>
      <c r="O80" s="46">
        <v>0</v>
      </c>
      <c r="P80" s="46">
        <v>0</v>
      </c>
      <c r="Q80" s="46">
        <v>-20</v>
      </c>
      <c r="R80" s="46">
        <v>0</v>
      </c>
      <c r="S80" s="74">
        <v>0</v>
      </c>
      <c r="U80" s="73">
        <v>383.16</v>
      </c>
      <c r="V80" s="74">
        <v>-21</v>
      </c>
      <c r="W80">
        <v>221.56</v>
      </c>
      <c r="X80">
        <v>16.61</v>
      </c>
      <c r="Y80">
        <v>-1</v>
      </c>
      <c r="Z80">
        <v>2.13</v>
      </c>
      <c r="AA80">
        <v>-20</v>
      </c>
      <c r="AB80">
        <v>0.44</v>
      </c>
      <c r="AC80">
        <v>142.41999999999999</v>
      </c>
    </row>
    <row r="81" spans="7:29">
      <c r="G81" t="s">
        <v>123</v>
      </c>
      <c r="H81" s="73">
        <v>23.69</v>
      </c>
      <c r="I81" s="46">
        <v>39.49</v>
      </c>
      <c r="J81" s="46">
        <v>157.94999999999999</v>
      </c>
      <c r="K81" s="46">
        <v>0</v>
      </c>
      <c r="L81" s="46">
        <v>2.37</v>
      </c>
      <c r="M81" s="74">
        <v>0.6</v>
      </c>
      <c r="N81" s="73">
        <v>0</v>
      </c>
      <c r="O81" s="46">
        <v>0</v>
      </c>
      <c r="P81" s="46">
        <v>0</v>
      </c>
      <c r="Q81" s="46">
        <v>-20</v>
      </c>
      <c r="R81" s="46">
        <v>0</v>
      </c>
      <c r="S81" s="74">
        <v>0</v>
      </c>
      <c r="U81" s="73">
        <v>224.1</v>
      </c>
      <c r="V81" s="74">
        <v>-20.100000000000001</v>
      </c>
      <c r="W81">
        <v>23.69</v>
      </c>
      <c r="X81">
        <v>39.49</v>
      </c>
      <c r="Y81">
        <v>-0.1</v>
      </c>
      <c r="Z81">
        <v>2.37</v>
      </c>
      <c r="AA81">
        <v>-20</v>
      </c>
      <c r="AB81">
        <v>0.6</v>
      </c>
      <c r="AC81">
        <v>157.94999999999999</v>
      </c>
    </row>
    <row r="82" spans="7:29">
      <c r="G82" t="s">
        <v>124</v>
      </c>
      <c r="H82" s="73">
        <v>0</v>
      </c>
      <c r="I82" s="46">
        <v>47.85</v>
      </c>
      <c r="J82" s="46">
        <v>191.41</v>
      </c>
      <c r="K82" s="46">
        <v>0</v>
      </c>
      <c r="L82" s="46">
        <v>2.87</v>
      </c>
      <c r="M82" s="74">
        <v>0.74</v>
      </c>
      <c r="N82" s="73">
        <v>0</v>
      </c>
      <c r="O82" s="46">
        <v>0</v>
      </c>
      <c r="P82" s="46">
        <v>0</v>
      </c>
      <c r="Q82" s="46">
        <v>-20</v>
      </c>
      <c r="R82" s="46">
        <v>0</v>
      </c>
      <c r="S82" s="74">
        <v>0</v>
      </c>
      <c r="U82" s="73">
        <v>242.87</v>
      </c>
      <c r="V82" s="74">
        <v>-20.100000000000001</v>
      </c>
      <c r="W82">
        <v>0</v>
      </c>
      <c r="X82">
        <v>47.85</v>
      </c>
      <c r="Y82">
        <v>-0.1</v>
      </c>
      <c r="Z82">
        <v>2.87</v>
      </c>
      <c r="AA82">
        <v>-20</v>
      </c>
      <c r="AB82">
        <v>0.74</v>
      </c>
      <c r="AC82">
        <v>191.41</v>
      </c>
    </row>
    <row r="83" spans="7:29">
      <c r="G83" t="s">
        <v>125</v>
      </c>
      <c r="H83" s="73">
        <v>0</v>
      </c>
      <c r="I83" s="46">
        <v>22.82</v>
      </c>
      <c r="J83" s="46">
        <v>55.79</v>
      </c>
      <c r="K83" s="46">
        <v>0</v>
      </c>
      <c r="L83" s="46">
        <v>4.5599999999999996</v>
      </c>
      <c r="M83" s="74">
        <v>1.19</v>
      </c>
      <c r="N83" s="73">
        <v>0</v>
      </c>
      <c r="O83" s="46">
        <v>0</v>
      </c>
      <c r="P83" s="46">
        <v>0</v>
      </c>
      <c r="Q83" s="46">
        <v>-25</v>
      </c>
      <c r="R83" s="46">
        <v>0</v>
      </c>
      <c r="S83" s="74">
        <v>0</v>
      </c>
      <c r="U83" s="73">
        <v>84.36</v>
      </c>
      <c r="V83" s="74">
        <v>-25.1</v>
      </c>
      <c r="W83">
        <v>0</v>
      </c>
      <c r="X83">
        <v>22.82</v>
      </c>
      <c r="Y83">
        <v>-0.1</v>
      </c>
      <c r="Z83">
        <v>4.5599999999999996</v>
      </c>
      <c r="AA83">
        <v>-25</v>
      </c>
      <c r="AB83">
        <v>1.19</v>
      </c>
      <c r="AC83">
        <v>55.79</v>
      </c>
    </row>
    <row r="84" spans="7:29">
      <c r="G84" t="s">
        <v>126</v>
      </c>
      <c r="H84" s="73">
        <v>52.87</v>
      </c>
      <c r="I84" s="46">
        <v>31.72</v>
      </c>
      <c r="J84" s="46">
        <v>71.37</v>
      </c>
      <c r="K84" s="46">
        <v>0</v>
      </c>
      <c r="L84" s="46">
        <v>4.75</v>
      </c>
      <c r="M84" s="74">
        <v>1.21</v>
      </c>
      <c r="N84" s="73">
        <v>0</v>
      </c>
      <c r="O84" s="46">
        <v>0</v>
      </c>
      <c r="P84" s="46">
        <v>0</v>
      </c>
      <c r="Q84" s="46">
        <v>-20</v>
      </c>
      <c r="R84" s="46">
        <v>0</v>
      </c>
      <c r="S84" s="74">
        <v>0</v>
      </c>
      <c r="U84" s="73">
        <v>161.91999999999999</v>
      </c>
      <c r="V84" s="74">
        <v>-20.100000000000001</v>
      </c>
      <c r="W84">
        <v>52.87</v>
      </c>
      <c r="X84">
        <v>31.72</v>
      </c>
      <c r="Y84">
        <v>-0.1</v>
      </c>
      <c r="Z84">
        <v>4.75</v>
      </c>
      <c r="AA84">
        <v>-20</v>
      </c>
      <c r="AB84">
        <v>1.21</v>
      </c>
      <c r="AC84">
        <v>71.37</v>
      </c>
    </row>
    <row r="85" spans="7:29">
      <c r="G85" t="s">
        <v>127</v>
      </c>
      <c r="H85" s="73">
        <v>251.41</v>
      </c>
      <c r="I85" s="46">
        <v>36.26</v>
      </c>
      <c r="J85" s="46">
        <v>181.3</v>
      </c>
      <c r="K85" s="46">
        <v>0</v>
      </c>
      <c r="L85" s="46">
        <v>5.44</v>
      </c>
      <c r="M85" s="74">
        <v>1.27</v>
      </c>
      <c r="N85" s="73">
        <v>0</v>
      </c>
      <c r="O85" s="46">
        <v>0</v>
      </c>
      <c r="P85" s="46">
        <v>0</v>
      </c>
      <c r="Q85" s="46">
        <v>-20</v>
      </c>
      <c r="R85" s="46">
        <v>0</v>
      </c>
      <c r="S85" s="74">
        <v>0</v>
      </c>
      <c r="U85" s="73">
        <v>475.68</v>
      </c>
      <c r="V85" s="74">
        <v>-20.100000000000001</v>
      </c>
      <c r="W85">
        <v>251.41</v>
      </c>
      <c r="X85">
        <v>36.26</v>
      </c>
      <c r="Y85">
        <v>-0.1</v>
      </c>
      <c r="Z85">
        <v>5.44</v>
      </c>
      <c r="AA85">
        <v>-20</v>
      </c>
      <c r="AB85">
        <v>1.27</v>
      </c>
      <c r="AC85">
        <v>181.3</v>
      </c>
    </row>
    <row r="86" spans="7:29">
      <c r="G86" t="s">
        <v>128</v>
      </c>
      <c r="H86" s="73">
        <v>291.83999999999997</v>
      </c>
      <c r="I86" s="46">
        <v>31.08</v>
      </c>
      <c r="J86" s="46">
        <v>248.64</v>
      </c>
      <c r="K86" s="46">
        <v>0</v>
      </c>
      <c r="L86" s="46">
        <v>5.29</v>
      </c>
      <c r="M86" s="74">
        <v>1.31</v>
      </c>
      <c r="N86" s="73">
        <v>0</v>
      </c>
      <c r="O86" s="46">
        <v>0</v>
      </c>
      <c r="P86" s="46">
        <v>0</v>
      </c>
      <c r="Q86" s="46">
        <v>-20</v>
      </c>
      <c r="R86" s="46">
        <v>0</v>
      </c>
      <c r="S86" s="74">
        <v>0</v>
      </c>
      <c r="U86" s="73">
        <v>578.16</v>
      </c>
      <c r="V86" s="74">
        <v>-20.100000000000001</v>
      </c>
      <c r="W86">
        <v>291.83999999999997</v>
      </c>
      <c r="X86">
        <v>31.08</v>
      </c>
      <c r="Y86">
        <v>-0.1</v>
      </c>
      <c r="Z86">
        <v>5.29</v>
      </c>
      <c r="AA86">
        <v>-20</v>
      </c>
      <c r="AB86">
        <v>1.31</v>
      </c>
      <c r="AC86">
        <v>248.64</v>
      </c>
    </row>
    <row r="87" spans="7:29">
      <c r="G87" t="s">
        <v>129</v>
      </c>
      <c r="H87" s="73">
        <v>208.05</v>
      </c>
      <c r="I87" s="46">
        <v>18.739999999999998</v>
      </c>
      <c r="J87" s="46">
        <v>224.93</v>
      </c>
      <c r="K87" s="46">
        <v>0</v>
      </c>
      <c r="L87" s="46">
        <v>6.37</v>
      </c>
      <c r="M87" s="74">
        <v>1.5</v>
      </c>
      <c r="N87" s="73">
        <v>0</v>
      </c>
      <c r="O87" s="46">
        <v>0</v>
      </c>
      <c r="P87" s="46">
        <v>0</v>
      </c>
      <c r="Q87" s="46">
        <v>-20</v>
      </c>
      <c r="R87" s="46">
        <v>0</v>
      </c>
      <c r="S87" s="74">
        <v>0</v>
      </c>
      <c r="U87" s="73">
        <v>459.59</v>
      </c>
      <c r="V87" s="74">
        <v>-20.100000000000001</v>
      </c>
      <c r="W87">
        <v>208.05</v>
      </c>
      <c r="X87">
        <v>18.739999999999998</v>
      </c>
      <c r="Y87">
        <v>-0.1</v>
      </c>
      <c r="Z87">
        <v>6.37</v>
      </c>
      <c r="AA87">
        <v>-20</v>
      </c>
      <c r="AB87">
        <v>1.5</v>
      </c>
      <c r="AC87">
        <v>224.93</v>
      </c>
    </row>
    <row r="88" spans="7:29">
      <c r="G88" t="s">
        <v>130</v>
      </c>
      <c r="H88" s="73">
        <v>236.94</v>
      </c>
      <c r="I88" s="46">
        <v>27.06</v>
      </c>
      <c r="J88" s="46">
        <v>231.93</v>
      </c>
      <c r="K88" s="46">
        <v>0</v>
      </c>
      <c r="L88" s="46">
        <v>6.57</v>
      </c>
      <c r="M88" s="74">
        <v>1.58</v>
      </c>
      <c r="N88" s="73">
        <v>0</v>
      </c>
      <c r="O88" s="46">
        <v>0</v>
      </c>
      <c r="P88" s="46">
        <v>0</v>
      </c>
      <c r="Q88" s="46">
        <v>-20</v>
      </c>
      <c r="R88" s="46">
        <v>0</v>
      </c>
      <c r="S88" s="74">
        <v>0</v>
      </c>
      <c r="U88" s="73">
        <v>504.08</v>
      </c>
      <c r="V88" s="74">
        <v>-20.100000000000001</v>
      </c>
      <c r="W88">
        <v>236.94</v>
      </c>
      <c r="X88">
        <v>27.06</v>
      </c>
      <c r="Y88">
        <v>-0.1</v>
      </c>
      <c r="Z88">
        <v>6.57</v>
      </c>
      <c r="AA88">
        <v>-20</v>
      </c>
      <c r="AB88">
        <v>1.58</v>
      </c>
      <c r="AC88">
        <v>231.93</v>
      </c>
    </row>
    <row r="89" spans="7:29">
      <c r="G89" t="s">
        <v>131</v>
      </c>
      <c r="H89" s="73">
        <v>197.1</v>
      </c>
      <c r="I89" s="46">
        <v>41.55</v>
      </c>
      <c r="J89" s="46">
        <v>316.62</v>
      </c>
      <c r="K89" s="46">
        <v>0</v>
      </c>
      <c r="L89" s="46">
        <v>6.02</v>
      </c>
      <c r="M89" s="74">
        <v>1.58</v>
      </c>
      <c r="N89" s="73">
        <v>0</v>
      </c>
      <c r="O89" s="46">
        <v>0</v>
      </c>
      <c r="P89" s="46">
        <v>0</v>
      </c>
      <c r="Q89" s="46">
        <v>-20</v>
      </c>
      <c r="R89" s="46">
        <v>0</v>
      </c>
      <c r="S89" s="74">
        <v>0</v>
      </c>
      <c r="U89" s="73">
        <v>562.87</v>
      </c>
      <c r="V89" s="74">
        <v>-20.100000000000001</v>
      </c>
      <c r="W89">
        <v>197.1</v>
      </c>
      <c r="X89">
        <v>41.55</v>
      </c>
      <c r="Y89">
        <v>-0.1</v>
      </c>
      <c r="Z89">
        <v>6.02</v>
      </c>
      <c r="AA89">
        <v>-20</v>
      </c>
      <c r="AB89">
        <v>1.58</v>
      </c>
      <c r="AC89">
        <v>316.62</v>
      </c>
    </row>
    <row r="90" spans="7:29">
      <c r="G90" t="s">
        <v>132</v>
      </c>
      <c r="H90" s="73">
        <v>229.27</v>
      </c>
      <c r="I90" s="46">
        <v>52.68</v>
      </c>
      <c r="J90" s="46">
        <v>337.16</v>
      </c>
      <c r="K90" s="46">
        <v>0</v>
      </c>
      <c r="L90" s="46">
        <v>6.33</v>
      </c>
      <c r="M90" s="74">
        <v>1.35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626.79</v>
      </c>
      <c r="V90" s="74">
        <v>-20.100000000000001</v>
      </c>
      <c r="W90">
        <v>229.27</v>
      </c>
      <c r="X90">
        <v>52.68</v>
      </c>
      <c r="Y90">
        <v>-0.1</v>
      </c>
      <c r="Z90">
        <v>6.33</v>
      </c>
      <c r="AA90">
        <v>-20</v>
      </c>
      <c r="AB90">
        <v>1.35</v>
      </c>
      <c r="AC90">
        <v>337.16</v>
      </c>
    </row>
    <row r="91" spans="7:29">
      <c r="G91" t="s">
        <v>133</v>
      </c>
      <c r="H91" s="73">
        <v>110.81</v>
      </c>
      <c r="I91" s="46">
        <v>94.39</v>
      </c>
      <c r="J91" s="46">
        <v>92.34</v>
      </c>
      <c r="K91" s="46">
        <v>0</v>
      </c>
      <c r="L91" s="46">
        <v>5.83</v>
      </c>
      <c r="M91" s="74">
        <v>1.64</v>
      </c>
      <c r="N91" s="73">
        <v>0</v>
      </c>
      <c r="O91" s="46">
        <v>0</v>
      </c>
      <c r="P91" s="46">
        <v>0</v>
      </c>
      <c r="Q91" s="46">
        <v>-20</v>
      </c>
      <c r="R91" s="46">
        <v>0</v>
      </c>
      <c r="S91" s="74">
        <v>0</v>
      </c>
      <c r="U91" s="73">
        <v>305.01</v>
      </c>
      <c r="V91" s="74">
        <v>-20.100000000000001</v>
      </c>
      <c r="W91">
        <v>110.81</v>
      </c>
      <c r="X91">
        <v>94.39</v>
      </c>
      <c r="Y91">
        <v>-0.1</v>
      </c>
      <c r="Z91">
        <v>5.83</v>
      </c>
      <c r="AA91">
        <v>-20</v>
      </c>
      <c r="AB91">
        <v>1.64</v>
      </c>
      <c r="AC91">
        <v>92.34</v>
      </c>
    </row>
    <row r="92" spans="7:29">
      <c r="G92" t="s">
        <v>134</v>
      </c>
      <c r="H92" s="73">
        <v>122.7</v>
      </c>
      <c r="I92" s="46">
        <v>81.02</v>
      </c>
      <c r="J92" s="46">
        <v>109.96</v>
      </c>
      <c r="K92" s="46">
        <v>0</v>
      </c>
      <c r="L92" s="46">
        <v>5.44</v>
      </c>
      <c r="M92" s="74">
        <v>1.54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320.66000000000003</v>
      </c>
      <c r="V92" s="74">
        <v>-20.100000000000001</v>
      </c>
      <c r="W92">
        <v>122.7</v>
      </c>
      <c r="X92">
        <v>81.02</v>
      </c>
      <c r="Y92">
        <v>-0.1</v>
      </c>
      <c r="Z92">
        <v>5.44</v>
      </c>
      <c r="AA92">
        <v>-20</v>
      </c>
      <c r="AB92">
        <v>1.54</v>
      </c>
      <c r="AC92">
        <v>109.96</v>
      </c>
    </row>
    <row r="93" spans="7:29">
      <c r="G93" t="s">
        <v>135</v>
      </c>
      <c r="H93" s="73">
        <v>66.05</v>
      </c>
      <c r="I93" s="46">
        <v>83.51</v>
      </c>
      <c r="J93" s="46">
        <v>193.61</v>
      </c>
      <c r="K93" s="46">
        <v>0</v>
      </c>
      <c r="L93" s="46">
        <v>5.2</v>
      </c>
      <c r="M93" s="74">
        <v>0.53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348.9</v>
      </c>
      <c r="V93" s="74">
        <v>-20.100000000000001</v>
      </c>
      <c r="W93">
        <v>66.05</v>
      </c>
      <c r="X93">
        <v>83.51</v>
      </c>
      <c r="Y93">
        <v>-0.1</v>
      </c>
      <c r="Z93">
        <v>5.2</v>
      </c>
      <c r="AA93">
        <v>-20</v>
      </c>
      <c r="AB93">
        <v>0.53</v>
      </c>
      <c r="AC93">
        <v>193.61</v>
      </c>
    </row>
    <row r="94" spans="7:29">
      <c r="G94" t="s">
        <v>136</v>
      </c>
      <c r="H94" s="73">
        <v>76.540000000000006</v>
      </c>
      <c r="I94" s="46">
        <v>91.85</v>
      </c>
      <c r="J94" s="46">
        <v>214.32</v>
      </c>
      <c r="K94" s="46">
        <v>0</v>
      </c>
      <c r="L94" s="46">
        <v>5.05</v>
      </c>
      <c r="M94" s="74">
        <v>0.77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388.53</v>
      </c>
      <c r="V94" s="74">
        <v>-20.100000000000001</v>
      </c>
      <c r="W94">
        <v>76.540000000000006</v>
      </c>
      <c r="X94">
        <v>91.85</v>
      </c>
      <c r="Y94">
        <v>-0.1</v>
      </c>
      <c r="Z94">
        <v>5.05</v>
      </c>
      <c r="AA94">
        <v>-20</v>
      </c>
      <c r="AB94">
        <v>0.77</v>
      </c>
      <c r="AC94">
        <v>214.32</v>
      </c>
    </row>
    <row r="95" spans="7:29">
      <c r="G95" t="s">
        <v>137</v>
      </c>
      <c r="H95" s="73">
        <v>31.67</v>
      </c>
      <c r="I95" s="46">
        <v>77.33</v>
      </c>
      <c r="J95" s="46">
        <v>276.20999999999998</v>
      </c>
      <c r="K95" s="46">
        <v>0</v>
      </c>
      <c r="L95" s="46">
        <v>4.78</v>
      </c>
      <c r="M95" s="74">
        <v>1.4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391.39</v>
      </c>
      <c r="V95" s="74">
        <v>-20.100000000000001</v>
      </c>
      <c r="W95">
        <v>31.67</v>
      </c>
      <c r="X95">
        <v>77.33</v>
      </c>
      <c r="Y95">
        <v>-0.1</v>
      </c>
      <c r="Z95">
        <v>4.78</v>
      </c>
      <c r="AA95">
        <v>-20</v>
      </c>
      <c r="AB95">
        <v>1.4</v>
      </c>
      <c r="AC95">
        <v>276.20999999999998</v>
      </c>
    </row>
    <row r="96" spans="7:29">
      <c r="G96" t="s">
        <v>138</v>
      </c>
      <c r="H96" s="73">
        <v>23.87</v>
      </c>
      <c r="I96" s="46">
        <v>65.63</v>
      </c>
      <c r="J96" s="46">
        <v>298.33999999999997</v>
      </c>
      <c r="K96" s="46">
        <v>0</v>
      </c>
      <c r="L96" s="46">
        <v>4.8499999999999996</v>
      </c>
      <c r="M96" s="74">
        <v>0.76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393.45</v>
      </c>
      <c r="V96" s="74">
        <v>-20.100000000000001</v>
      </c>
      <c r="W96">
        <v>23.87</v>
      </c>
      <c r="X96">
        <v>65.63</v>
      </c>
      <c r="Y96">
        <v>-0.1</v>
      </c>
      <c r="Z96">
        <v>4.8499999999999996</v>
      </c>
      <c r="AA96">
        <v>-20</v>
      </c>
      <c r="AB96">
        <v>0.76</v>
      </c>
      <c r="AC96">
        <v>298.33999999999997</v>
      </c>
    </row>
    <row r="97" spans="1:83">
      <c r="G97" t="s">
        <v>139</v>
      </c>
      <c r="H97" s="73">
        <v>55.89</v>
      </c>
      <c r="I97" s="46">
        <v>72.62</v>
      </c>
      <c r="J97" s="46">
        <v>176.06</v>
      </c>
      <c r="K97" s="46">
        <v>0</v>
      </c>
      <c r="L97" s="46">
        <v>5.19</v>
      </c>
      <c r="M97" s="74">
        <v>0.62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310.38</v>
      </c>
      <c r="V97" s="74">
        <v>-20.100000000000001</v>
      </c>
      <c r="W97">
        <v>55.89</v>
      </c>
      <c r="X97">
        <v>72.62</v>
      </c>
      <c r="Y97">
        <v>-0.1</v>
      </c>
      <c r="Z97">
        <v>5.19</v>
      </c>
      <c r="AA97">
        <v>-20</v>
      </c>
      <c r="AB97">
        <v>0.62</v>
      </c>
      <c r="AC97">
        <v>176.06</v>
      </c>
    </row>
    <row r="98" spans="1:83">
      <c r="G98" t="s">
        <v>140</v>
      </c>
      <c r="H98" s="73">
        <v>36.54</v>
      </c>
      <c r="I98" s="46">
        <v>66.44</v>
      </c>
      <c r="J98" s="46">
        <v>189.82</v>
      </c>
      <c r="K98" s="46">
        <v>0</v>
      </c>
      <c r="L98" s="46">
        <v>5.5</v>
      </c>
      <c r="M98" s="74">
        <v>0.33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298.63</v>
      </c>
      <c r="V98" s="74">
        <v>-20.100000000000001</v>
      </c>
      <c r="W98">
        <v>36.54</v>
      </c>
      <c r="X98">
        <v>66.44</v>
      </c>
      <c r="Y98">
        <v>-0.1</v>
      </c>
      <c r="Z98">
        <v>5.5</v>
      </c>
      <c r="AA98">
        <v>-20</v>
      </c>
      <c r="AB98">
        <v>0.33</v>
      </c>
      <c r="AC98">
        <v>189.82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1.7505075000000001</v>
      </c>
      <c r="I99" s="69">
        <f t="shared" ref="I99:BQ99" si="1">SUM(I3:I98)/4000</f>
        <v>1.8226225000000009</v>
      </c>
      <c r="J99" s="69">
        <f t="shared" si="1"/>
        <v>1.5320424999999998</v>
      </c>
      <c r="K99" s="69">
        <f t="shared" si="1"/>
        <v>0.17584749999999999</v>
      </c>
      <c r="L99" s="69">
        <f t="shared" si="1"/>
        <v>0.2498475</v>
      </c>
      <c r="M99" s="69">
        <f t="shared" si="1"/>
        <v>1.4512500000000005E-2</v>
      </c>
      <c r="N99" s="68">
        <f t="shared" si="1"/>
        <v>-0.9375</v>
      </c>
      <c r="O99" s="69">
        <f t="shared" si="1"/>
        <v>0</v>
      </c>
      <c r="P99" s="69">
        <f t="shared" si="1"/>
        <v>-0.19025</v>
      </c>
      <c r="Q99" s="69">
        <f t="shared" si="1"/>
        <v>-0.1125</v>
      </c>
      <c r="R99" s="69">
        <f t="shared" si="1"/>
        <v>0</v>
      </c>
      <c r="S99" s="70">
        <f t="shared" si="1"/>
        <v>0</v>
      </c>
      <c r="U99" s="68">
        <f t="shared" si="1"/>
        <v>5.5453799999999998</v>
      </c>
      <c r="V99" s="70">
        <f t="shared" si="1"/>
        <v>-1.2552500000000011</v>
      </c>
      <c r="W99">
        <f t="shared" si="1"/>
        <v>0.81300749999999988</v>
      </c>
      <c r="X99">
        <f t="shared" si="1"/>
        <v>1.8226225000000009</v>
      </c>
      <c r="Y99">
        <f t="shared" si="1"/>
        <v>-1.5000000000000015E-2</v>
      </c>
      <c r="Z99">
        <f t="shared" si="1"/>
        <v>0.2498475</v>
      </c>
      <c r="AA99">
        <f t="shared" si="1"/>
        <v>6.3347500000000001E-2</v>
      </c>
      <c r="AB99">
        <f t="shared" si="1"/>
        <v>1.4512500000000005E-2</v>
      </c>
      <c r="AC99">
        <f t="shared" si="1"/>
        <v>1.3417924999999997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7" activePane="bottomRight" state="frozen"/>
      <selection sqref="A1:D35"/>
      <selection pane="topRight" sqref="A1:D35"/>
      <selection pane="bottomLeft" sqref="A1:D35"/>
      <selection pane="bottomRight" activeCell="I108" sqref="I10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4" t="s">
        <v>228</v>
      </c>
      <c r="W2" s="28" t="s">
        <v>423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  <c r="W3">
        <v>0</v>
      </c>
    </row>
    <row r="4" spans="1:23">
      <c r="A4" t="s">
        <v>423</v>
      </c>
      <c r="G4" t="s">
        <v>46</v>
      </c>
      <c r="H4" s="73">
        <v>0</v>
      </c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  <c r="W4">
        <v>0</v>
      </c>
    </row>
    <row r="5" spans="1:23">
      <c r="G5" t="s">
        <v>47</v>
      </c>
      <c r="H5" s="73">
        <v>0</v>
      </c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  <c r="W5">
        <v>0</v>
      </c>
    </row>
    <row r="6" spans="1:23">
      <c r="G6" t="s">
        <v>48</v>
      </c>
      <c r="H6" s="73">
        <v>0</v>
      </c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  <c r="W6">
        <v>0</v>
      </c>
    </row>
    <row r="7" spans="1:23">
      <c r="G7" t="s">
        <v>49</v>
      </c>
      <c r="H7" s="73">
        <v>0</v>
      </c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  <c r="W7">
        <v>0</v>
      </c>
    </row>
    <row r="8" spans="1:23">
      <c r="G8" t="s">
        <v>50</v>
      </c>
      <c r="H8" s="73">
        <v>0</v>
      </c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  <c r="W8">
        <v>0</v>
      </c>
    </row>
    <row r="9" spans="1:23">
      <c r="G9" t="s">
        <v>51</v>
      </c>
      <c r="H9" s="73">
        <v>0</v>
      </c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  <c r="W9">
        <v>0</v>
      </c>
    </row>
    <row r="10" spans="1:23">
      <c r="G10" t="s">
        <v>52</v>
      </c>
      <c r="H10" s="73">
        <v>0</v>
      </c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  <c r="W10">
        <v>0</v>
      </c>
    </row>
    <row r="11" spans="1:23">
      <c r="G11" t="s">
        <v>53</v>
      </c>
      <c r="H11" s="73">
        <v>0</v>
      </c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  <c r="W11">
        <v>0</v>
      </c>
    </row>
    <row r="12" spans="1:23">
      <c r="G12" t="s">
        <v>54</v>
      </c>
      <c r="H12" s="73">
        <v>0</v>
      </c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  <c r="W12">
        <v>0</v>
      </c>
    </row>
    <row r="13" spans="1:23">
      <c r="G13" t="s">
        <v>55</v>
      </c>
      <c r="H13" s="73">
        <v>0</v>
      </c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  <c r="W13">
        <v>0</v>
      </c>
    </row>
    <row r="14" spans="1:23">
      <c r="G14" t="s">
        <v>56</v>
      </c>
      <c r="H14" s="73">
        <v>0</v>
      </c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  <c r="W14">
        <v>0</v>
      </c>
    </row>
    <row r="15" spans="1:23">
      <c r="G15" t="s">
        <v>57</v>
      </c>
      <c r="H15" s="73">
        <v>0</v>
      </c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  <c r="W15">
        <v>0</v>
      </c>
    </row>
    <row r="16" spans="1:23">
      <c r="G16" t="s">
        <v>58</v>
      </c>
      <c r="H16" s="73">
        <v>0</v>
      </c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  <c r="W16">
        <v>0</v>
      </c>
    </row>
    <row r="17" spans="7:23">
      <c r="G17" t="s">
        <v>59</v>
      </c>
      <c r="H17" s="73">
        <v>0</v>
      </c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  <c r="W17">
        <v>0</v>
      </c>
    </row>
    <row r="18" spans="7:23">
      <c r="G18" t="s">
        <v>60</v>
      </c>
      <c r="H18" s="73">
        <v>0</v>
      </c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  <c r="W18">
        <v>0</v>
      </c>
    </row>
    <row r="19" spans="7:23">
      <c r="G19" t="s">
        <v>61</v>
      </c>
      <c r="H19" s="73">
        <v>0</v>
      </c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  <c r="W19">
        <v>0</v>
      </c>
    </row>
    <row r="20" spans="7:23">
      <c r="G20" t="s">
        <v>62</v>
      </c>
      <c r="H20" s="73">
        <v>0</v>
      </c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  <c r="W20">
        <v>0</v>
      </c>
    </row>
    <row r="21" spans="7:23">
      <c r="G21" t="s">
        <v>63</v>
      </c>
      <c r="H21" s="73">
        <v>0</v>
      </c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  <c r="W21">
        <v>0</v>
      </c>
    </row>
    <row r="22" spans="7:23">
      <c r="G22" t="s">
        <v>64</v>
      </c>
      <c r="H22" s="73">
        <v>0</v>
      </c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  <c r="W22">
        <v>0</v>
      </c>
    </row>
    <row r="23" spans="7:23">
      <c r="G23" t="s">
        <v>65</v>
      </c>
      <c r="H23" s="73">
        <v>0</v>
      </c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  <c r="W23">
        <v>0</v>
      </c>
    </row>
    <row r="24" spans="7:23">
      <c r="G24" t="s">
        <v>66</v>
      </c>
      <c r="H24" s="73">
        <v>0</v>
      </c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  <c r="W24">
        <v>0</v>
      </c>
    </row>
    <row r="25" spans="7:23">
      <c r="G25" t="s">
        <v>67</v>
      </c>
      <c r="H25" s="73">
        <v>0</v>
      </c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  <c r="W25">
        <v>0</v>
      </c>
    </row>
    <row r="26" spans="7:23">
      <c r="G26" t="s">
        <v>68</v>
      </c>
      <c r="H26" s="73">
        <v>0</v>
      </c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  <c r="W26">
        <v>0</v>
      </c>
    </row>
    <row r="27" spans="7:23">
      <c r="G27" t="s">
        <v>69</v>
      </c>
      <c r="H27" s="73">
        <v>0</v>
      </c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  <c r="W27">
        <v>0</v>
      </c>
    </row>
    <row r="28" spans="7:23">
      <c r="G28" t="s">
        <v>70</v>
      </c>
      <c r="H28" s="73">
        <v>0</v>
      </c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  <c r="W28">
        <v>0</v>
      </c>
    </row>
    <row r="29" spans="7:23">
      <c r="G29" t="s">
        <v>71</v>
      </c>
      <c r="H29" s="73">
        <v>0</v>
      </c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  <c r="W29">
        <v>0</v>
      </c>
    </row>
    <row r="30" spans="7:23">
      <c r="G30" t="s">
        <v>72</v>
      </c>
      <c r="H30" s="73">
        <v>0</v>
      </c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  <c r="W30">
        <v>0</v>
      </c>
    </row>
    <row r="31" spans="7:23">
      <c r="G31" t="s">
        <v>73</v>
      </c>
      <c r="H31" s="73">
        <v>0</v>
      </c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  <c r="W31">
        <v>0</v>
      </c>
    </row>
    <row r="32" spans="7:23">
      <c r="G32" t="s">
        <v>74</v>
      </c>
      <c r="H32" s="73">
        <v>0</v>
      </c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  <c r="W32">
        <v>0</v>
      </c>
    </row>
    <row r="33" spans="7:23">
      <c r="G33" t="s">
        <v>75</v>
      </c>
      <c r="H33" s="73">
        <v>0</v>
      </c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  <c r="W33">
        <v>0</v>
      </c>
    </row>
    <row r="34" spans="7:23">
      <c r="G34" t="s">
        <v>76</v>
      </c>
      <c r="H34" s="73">
        <v>0</v>
      </c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  <c r="W34">
        <v>0</v>
      </c>
    </row>
    <row r="35" spans="7:23">
      <c r="G35" t="s">
        <v>77</v>
      </c>
      <c r="H35" s="73">
        <v>0</v>
      </c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  <c r="W35">
        <v>0</v>
      </c>
    </row>
    <row r="36" spans="7:23">
      <c r="G36" t="s">
        <v>78</v>
      </c>
      <c r="H36" s="73">
        <v>0</v>
      </c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  <c r="W36">
        <v>0</v>
      </c>
    </row>
    <row r="37" spans="7:23">
      <c r="G37" t="s">
        <v>79</v>
      </c>
      <c r="H37" s="73">
        <v>0</v>
      </c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  <c r="W37">
        <v>0</v>
      </c>
    </row>
    <row r="38" spans="7:23">
      <c r="G38" t="s">
        <v>80</v>
      </c>
      <c r="H38" s="73">
        <v>0</v>
      </c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  <c r="W38">
        <v>0</v>
      </c>
    </row>
    <row r="39" spans="7:23">
      <c r="G39" t="s">
        <v>81</v>
      </c>
      <c r="H39" s="73">
        <v>0</v>
      </c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  <c r="W39">
        <v>0</v>
      </c>
    </row>
    <row r="40" spans="7:23">
      <c r="G40" t="s">
        <v>82</v>
      </c>
      <c r="H40" s="73">
        <v>0</v>
      </c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  <c r="W40">
        <v>0</v>
      </c>
    </row>
    <row r="41" spans="7:23">
      <c r="G41" t="s">
        <v>83</v>
      </c>
      <c r="H41" s="73">
        <v>0</v>
      </c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  <c r="W41">
        <v>0</v>
      </c>
    </row>
    <row r="42" spans="7:23">
      <c r="G42" t="s">
        <v>84</v>
      </c>
      <c r="H42" s="73">
        <v>0</v>
      </c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  <c r="W42">
        <v>0</v>
      </c>
    </row>
    <row r="43" spans="7:23">
      <c r="G43" t="s">
        <v>85</v>
      </c>
      <c r="H43" s="73">
        <v>0</v>
      </c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  <c r="W43">
        <v>0</v>
      </c>
    </row>
    <row r="44" spans="7:23">
      <c r="G44" t="s">
        <v>86</v>
      </c>
      <c r="H44" s="73">
        <v>0</v>
      </c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  <c r="W44">
        <v>0</v>
      </c>
    </row>
    <row r="45" spans="7:23">
      <c r="G45" t="s">
        <v>87</v>
      </c>
      <c r="H45" s="73">
        <v>0</v>
      </c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  <c r="W45">
        <v>0</v>
      </c>
    </row>
    <row r="46" spans="7:23">
      <c r="G46" t="s">
        <v>88</v>
      </c>
      <c r="H46" s="73">
        <v>0</v>
      </c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  <c r="W46">
        <v>0</v>
      </c>
    </row>
    <row r="47" spans="7:23">
      <c r="G47" t="s">
        <v>89</v>
      </c>
      <c r="H47" s="73">
        <v>0</v>
      </c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  <c r="W47">
        <v>0</v>
      </c>
    </row>
    <row r="48" spans="7:23">
      <c r="G48" t="s">
        <v>90</v>
      </c>
      <c r="H48" s="73">
        <v>0</v>
      </c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  <c r="W48">
        <v>0</v>
      </c>
    </row>
    <row r="49" spans="7:23">
      <c r="G49" t="s">
        <v>91</v>
      </c>
      <c r="H49" s="73">
        <v>0</v>
      </c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  <c r="W49">
        <v>0</v>
      </c>
    </row>
    <row r="50" spans="7:23">
      <c r="G50" t="s">
        <v>92</v>
      </c>
      <c r="H50" s="73">
        <v>0</v>
      </c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  <c r="W50">
        <v>0</v>
      </c>
    </row>
    <row r="51" spans="7:23">
      <c r="G51" t="s">
        <v>93</v>
      </c>
      <c r="H51" s="73">
        <v>0</v>
      </c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  <c r="W51">
        <v>0</v>
      </c>
    </row>
    <row r="52" spans="7:23">
      <c r="G52" t="s">
        <v>94</v>
      </c>
      <c r="H52" s="73">
        <v>0</v>
      </c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  <c r="W52">
        <v>0</v>
      </c>
    </row>
    <row r="53" spans="7:23">
      <c r="G53" t="s">
        <v>95</v>
      </c>
      <c r="H53" s="73">
        <v>0</v>
      </c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  <c r="W53">
        <v>0</v>
      </c>
    </row>
    <row r="54" spans="7:23">
      <c r="G54" t="s">
        <v>96</v>
      </c>
      <c r="H54" s="73">
        <v>0</v>
      </c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  <c r="W54">
        <v>0</v>
      </c>
    </row>
    <row r="55" spans="7:23">
      <c r="G55" t="s">
        <v>97</v>
      </c>
      <c r="H55" s="73">
        <v>0</v>
      </c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  <c r="W55">
        <v>0</v>
      </c>
    </row>
    <row r="56" spans="7:23">
      <c r="G56" t="s">
        <v>98</v>
      </c>
      <c r="H56" s="73">
        <v>0</v>
      </c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  <c r="W56">
        <v>0</v>
      </c>
    </row>
    <row r="57" spans="7:23">
      <c r="G57" t="s">
        <v>99</v>
      </c>
      <c r="H57" s="73">
        <v>0</v>
      </c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  <c r="W57">
        <v>0</v>
      </c>
    </row>
    <row r="58" spans="7:23">
      <c r="G58" t="s">
        <v>100</v>
      </c>
      <c r="H58" s="73">
        <v>0</v>
      </c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  <c r="W58">
        <v>0</v>
      </c>
    </row>
    <row r="59" spans="7:23">
      <c r="G59" t="s">
        <v>101</v>
      </c>
      <c r="H59" s="73">
        <v>0</v>
      </c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  <c r="W59">
        <v>0</v>
      </c>
    </row>
    <row r="60" spans="7:23">
      <c r="G60" t="s">
        <v>102</v>
      </c>
      <c r="H60" s="73">
        <v>0</v>
      </c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  <c r="W60">
        <v>0</v>
      </c>
    </row>
    <row r="61" spans="7:23">
      <c r="G61" t="s">
        <v>103</v>
      </c>
      <c r="H61" s="73">
        <v>0</v>
      </c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  <c r="W61">
        <v>0</v>
      </c>
    </row>
    <row r="62" spans="7:23">
      <c r="G62" t="s">
        <v>104</v>
      </c>
      <c r="H62" s="73">
        <v>0</v>
      </c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  <c r="W62">
        <v>0</v>
      </c>
    </row>
    <row r="63" spans="7:23">
      <c r="G63" t="s">
        <v>105</v>
      </c>
      <c r="H63" s="73">
        <v>0</v>
      </c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  <c r="W63">
        <v>0</v>
      </c>
    </row>
    <row r="64" spans="7:23">
      <c r="G64" t="s">
        <v>106</v>
      </c>
      <c r="H64" s="73">
        <v>0</v>
      </c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  <c r="W64">
        <v>0</v>
      </c>
    </row>
    <row r="65" spans="7:23">
      <c r="G65" t="s">
        <v>107</v>
      </c>
      <c r="H65" s="73">
        <v>0</v>
      </c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  <c r="W65">
        <v>0</v>
      </c>
    </row>
    <row r="66" spans="7:23">
      <c r="G66" t="s">
        <v>108</v>
      </c>
      <c r="H66" s="73">
        <v>0</v>
      </c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  <c r="W66">
        <v>0</v>
      </c>
    </row>
    <row r="67" spans="7:23">
      <c r="G67" t="s">
        <v>109</v>
      </c>
      <c r="H67" s="73">
        <v>0</v>
      </c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  <c r="W67">
        <v>0</v>
      </c>
    </row>
    <row r="68" spans="7:23">
      <c r="G68" t="s">
        <v>110</v>
      </c>
      <c r="H68" s="73">
        <v>0</v>
      </c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  <c r="W68">
        <v>0</v>
      </c>
    </row>
    <row r="69" spans="7:23">
      <c r="G69" t="s">
        <v>111</v>
      </c>
      <c r="H69" s="73">
        <v>0</v>
      </c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  <c r="W69">
        <v>0</v>
      </c>
    </row>
    <row r="70" spans="7:23">
      <c r="G70" t="s">
        <v>112</v>
      </c>
      <c r="H70" s="73">
        <v>0</v>
      </c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  <c r="W70">
        <v>0</v>
      </c>
    </row>
    <row r="71" spans="7:23">
      <c r="G71" t="s">
        <v>113</v>
      </c>
      <c r="H71" s="73">
        <v>0</v>
      </c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  <c r="W71">
        <v>0</v>
      </c>
    </row>
    <row r="72" spans="7:23">
      <c r="G72" t="s">
        <v>114</v>
      </c>
      <c r="H72" s="73">
        <v>0</v>
      </c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  <c r="W72">
        <v>0</v>
      </c>
    </row>
    <row r="73" spans="7:23">
      <c r="G73" t="s">
        <v>115</v>
      </c>
      <c r="H73" s="73">
        <v>0</v>
      </c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  <c r="W73">
        <v>0</v>
      </c>
    </row>
    <row r="74" spans="7:23">
      <c r="G74" t="s">
        <v>116</v>
      </c>
      <c r="H74" s="73">
        <v>0</v>
      </c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  <c r="W74">
        <v>0</v>
      </c>
    </row>
    <row r="75" spans="7:23">
      <c r="G75" t="s">
        <v>117</v>
      </c>
      <c r="H75" s="73">
        <v>0</v>
      </c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  <c r="W75">
        <v>0</v>
      </c>
    </row>
    <row r="76" spans="7:23">
      <c r="G76" t="s">
        <v>118</v>
      </c>
      <c r="H76" s="73">
        <v>0</v>
      </c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  <c r="W76">
        <v>0</v>
      </c>
    </row>
    <row r="77" spans="7:23">
      <c r="G77" t="s">
        <v>119</v>
      </c>
      <c r="H77" s="73">
        <v>0</v>
      </c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  <c r="W77">
        <v>0</v>
      </c>
    </row>
    <row r="78" spans="7:23">
      <c r="G78" t="s">
        <v>120</v>
      </c>
      <c r="H78" s="73">
        <v>0</v>
      </c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  <c r="W78">
        <v>0</v>
      </c>
    </row>
    <row r="79" spans="7:23">
      <c r="G79" t="s">
        <v>121</v>
      </c>
      <c r="H79" s="73">
        <v>0</v>
      </c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  <c r="W79">
        <v>0</v>
      </c>
    </row>
    <row r="80" spans="7:23">
      <c r="G80" t="s">
        <v>122</v>
      </c>
      <c r="H80" s="73">
        <v>0</v>
      </c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  <c r="W80">
        <v>0</v>
      </c>
    </row>
    <row r="81" spans="7:23">
      <c r="G81" t="s">
        <v>123</v>
      </c>
      <c r="H81" s="73">
        <v>97.02</v>
      </c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  <c r="W81">
        <v>97.02</v>
      </c>
    </row>
    <row r="82" spans="7:23">
      <c r="G82" t="s">
        <v>124</v>
      </c>
      <c r="H82" s="73">
        <v>97.02</v>
      </c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  <c r="W82">
        <v>97.02</v>
      </c>
    </row>
    <row r="83" spans="7:23">
      <c r="G83" t="s">
        <v>125</v>
      </c>
      <c r="H83" s="73">
        <v>97.02</v>
      </c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  <c r="W83">
        <v>97.02</v>
      </c>
    </row>
    <row r="84" spans="7:23">
      <c r="G84" t="s">
        <v>126</v>
      </c>
      <c r="H84" s="73">
        <v>97.02</v>
      </c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  <c r="W84">
        <v>97.02</v>
      </c>
    </row>
    <row r="85" spans="7:23">
      <c r="G85" t="s">
        <v>127</v>
      </c>
      <c r="H85" s="73">
        <v>97.02</v>
      </c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  <c r="W85">
        <v>97.02</v>
      </c>
    </row>
    <row r="86" spans="7:23">
      <c r="G86" t="s">
        <v>128</v>
      </c>
      <c r="H86" s="73">
        <v>97.02</v>
      </c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  <c r="W86">
        <v>97.02</v>
      </c>
    </row>
    <row r="87" spans="7:23">
      <c r="G87" t="s">
        <v>129</v>
      </c>
      <c r="H87" s="73">
        <v>97.02</v>
      </c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  <c r="W87">
        <v>97.02</v>
      </c>
    </row>
    <row r="88" spans="7:23">
      <c r="G88" t="s">
        <v>130</v>
      </c>
      <c r="H88" s="73">
        <v>97.02</v>
      </c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  <c r="W88">
        <v>97.02</v>
      </c>
    </row>
    <row r="89" spans="7:23">
      <c r="G89" t="s">
        <v>131</v>
      </c>
      <c r="H89" s="73">
        <v>97.02</v>
      </c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  <c r="W89">
        <v>97.02</v>
      </c>
    </row>
    <row r="90" spans="7:23">
      <c r="G90" t="s">
        <v>132</v>
      </c>
      <c r="H90" s="73">
        <v>97.02</v>
      </c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  <c r="W90">
        <v>97.02</v>
      </c>
    </row>
    <row r="91" spans="7:23">
      <c r="G91" t="s">
        <v>133</v>
      </c>
      <c r="H91" s="73">
        <v>0</v>
      </c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  <c r="W91">
        <v>0</v>
      </c>
    </row>
    <row r="92" spans="7:23">
      <c r="G92" t="s">
        <v>134</v>
      </c>
      <c r="H92" s="73">
        <v>0</v>
      </c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  <c r="W92">
        <v>0</v>
      </c>
    </row>
    <row r="93" spans="7:23">
      <c r="G93" t="s">
        <v>135</v>
      </c>
      <c r="H93" s="73">
        <v>0</v>
      </c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  <c r="W93">
        <v>0</v>
      </c>
    </row>
    <row r="94" spans="7:23">
      <c r="G94" t="s">
        <v>136</v>
      </c>
      <c r="H94" s="73">
        <v>0</v>
      </c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  <c r="W94">
        <v>0</v>
      </c>
    </row>
    <row r="95" spans="7:23">
      <c r="G95" t="s">
        <v>137</v>
      </c>
      <c r="H95" s="73">
        <v>0</v>
      </c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  <c r="W95">
        <v>0</v>
      </c>
    </row>
    <row r="96" spans="7:23">
      <c r="G96" t="s">
        <v>138</v>
      </c>
      <c r="H96" s="73">
        <v>0</v>
      </c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  <c r="W96">
        <v>0</v>
      </c>
    </row>
    <row r="97" spans="1:83">
      <c r="G97" t="s">
        <v>139</v>
      </c>
      <c r="H97" s="73">
        <v>0</v>
      </c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  <c r="W97">
        <v>0</v>
      </c>
    </row>
    <row r="98" spans="1:83">
      <c r="G98" t="s">
        <v>140</v>
      </c>
      <c r="H98" s="73">
        <v>0</v>
      </c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0.24254999999999999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0.24254999999999999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4" t="s">
        <v>228</v>
      </c>
      <c r="W2" s="28" t="s">
        <v>260</v>
      </c>
      <c r="X2" t="s">
        <v>552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552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-2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-2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-2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-2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-2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-2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-1.99</v>
      </c>
      <c r="V24" s="74">
        <v>0</v>
      </c>
      <c r="W24">
        <v>0</v>
      </c>
      <c r="X24">
        <v>-1.99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-2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-2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-2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-2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-2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-2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-2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0</v>
      </c>
      <c r="W32">
        <v>0</v>
      </c>
      <c r="X32">
        <v>-2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0.25</v>
      </c>
      <c r="W33">
        <v>0</v>
      </c>
      <c r="X33">
        <v>-2</v>
      </c>
      <c r="Y33">
        <v>0.25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0.43</v>
      </c>
      <c r="W34">
        <v>0</v>
      </c>
      <c r="X34">
        <v>-2</v>
      </c>
      <c r="Y34">
        <v>0.43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2.42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2.42</v>
      </c>
      <c r="W35">
        <v>0</v>
      </c>
      <c r="X35">
        <v>-2</v>
      </c>
      <c r="Y35">
        <v>2.42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0</v>
      </c>
      <c r="X36">
        <v>-2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-2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-2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-2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-2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0</v>
      </c>
      <c r="X41">
        <v>-2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0</v>
      </c>
      <c r="X42">
        <v>-2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0</v>
      </c>
      <c r="X43">
        <v>-2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0</v>
      </c>
      <c r="X44">
        <v>-2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0</v>
      </c>
      <c r="X45">
        <v>-2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0</v>
      </c>
      <c r="X46">
        <v>-2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0</v>
      </c>
      <c r="W47">
        <v>0</v>
      </c>
      <c r="X47">
        <v>-2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0</v>
      </c>
      <c r="X48">
        <v>-2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0</v>
      </c>
      <c r="W49">
        <v>0</v>
      </c>
      <c r="X49">
        <v>-2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0</v>
      </c>
      <c r="W50">
        <v>0</v>
      </c>
      <c r="X50">
        <v>-2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0</v>
      </c>
      <c r="W51">
        <v>0</v>
      </c>
      <c r="X51">
        <v>-2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0</v>
      </c>
      <c r="X52">
        <v>-2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0</v>
      </c>
      <c r="W53">
        <v>0</v>
      </c>
      <c r="X53">
        <v>-2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0</v>
      </c>
      <c r="W54">
        <v>0</v>
      </c>
      <c r="X54">
        <v>-2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-2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0</v>
      </c>
      <c r="X56">
        <v>-2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-2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0</v>
      </c>
      <c r="X58">
        <v>-2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0</v>
      </c>
      <c r="W59">
        <v>0</v>
      </c>
      <c r="X59">
        <v>-2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0</v>
      </c>
      <c r="W60">
        <v>0</v>
      </c>
      <c r="X60">
        <v>-2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0</v>
      </c>
      <c r="W61">
        <v>0</v>
      </c>
      <c r="X61">
        <v>-2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0</v>
      </c>
      <c r="W62">
        <v>0</v>
      </c>
      <c r="X62">
        <v>-2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0</v>
      </c>
      <c r="W63">
        <v>0</v>
      </c>
      <c r="X63">
        <v>-2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0</v>
      </c>
      <c r="W64">
        <v>0</v>
      </c>
      <c r="X64">
        <v>-2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0</v>
      </c>
      <c r="W65">
        <v>0</v>
      </c>
      <c r="X65">
        <v>-2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3.65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3.65</v>
      </c>
      <c r="W66">
        <v>0</v>
      </c>
      <c r="X66">
        <v>-2</v>
      </c>
      <c r="Y66">
        <v>3.65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4.75</v>
      </c>
      <c r="W67">
        <v>0</v>
      </c>
      <c r="X67">
        <v>-2</v>
      </c>
      <c r="Y67">
        <v>4.75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4.75</v>
      </c>
      <c r="W68">
        <v>0</v>
      </c>
      <c r="X68">
        <v>-2</v>
      </c>
      <c r="Y68">
        <v>4.75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2.12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2.12</v>
      </c>
      <c r="W69">
        <v>0</v>
      </c>
      <c r="X69">
        <v>-2</v>
      </c>
      <c r="Y69">
        <v>2.12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0</v>
      </c>
      <c r="W70">
        <v>0</v>
      </c>
      <c r="X70">
        <v>-2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3.09</v>
      </c>
      <c r="W71">
        <v>0</v>
      </c>
      <c r="X71">
        <v>-2</v>
      </c>
      <c r="Y71">
        <v>3.09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0.47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0.47</v>
      </c>
      <c r="W72">
        <v>0</v>
      </c>
      <c r="X72">
        <v>-2</v>
      </c>
      <c r="Y72">
        <v>0.47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0</v>
      </c>
      <c r="W73">
        <v>0</v>
      </c>
      <c r="X73">
        <v>-2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0</v>
      </c>
      <c r="W74">
        <v>0</v>
      </c>
      <c r="X74">
        <v>-2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0</v>
      </c>
      <c r="W75">
        <v>0</v>
      </c>
      <c r="X75">
        <v>-2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0</v>
      </c>
      <c r="W76">
        <v>0</v>
      </c>
      <c r="X76">
        <v>-2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0</v>
      </c>
      <c r="X77">
        <v>-2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0.24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0.24</v>
      </c>
      <c r="W79">
        <v>0</v>
      </c>
      <c r="X79">
        <v>-2</v>
      </c>
      <c r="Y79">
        <v>0.24</v>
      </c>
    </row>
    <row r="80" spans="7:25">
      <c r="G80" t="s">
        <v>122</v>
      </c>
      <c r="H80" s="73">
        <v>3.41</v>
      </c>
      <c r="I80" s="46">
        <v>0</v>
      </c>
      <c r="J80" s="46">
        <v>0</v>
      </c>
      <c r="K80" s="46">
        <v>0</v>
      </c>
      <c r="L80" s="46">
        <v>0</v>
      </c>
      <c r="M80" s="74">
        <v>0.22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3.63</v>
      </c>
      <c r="W80">
        <v>3.41</v>
      </c>
      <c r="X80">
        <v>-2</v>
      </c>
      <c r="Y80">
        <v>0.22</v>
      </c>
    </row>
    <row r="81" spans="7:25">
      <c r="G81" t="s">
        <v>123</v>
      </c>
      <c r="H81" s="73">
        <v>7.23</v>
      </c>
      <c r="I81" s="46">
        <v>0</v>
      </c>
      <c r="J81" s="46">
        <v>0</v>
      </c>
      <c r="K81" s="46">
        <v>0</v>
      </c>
      <c r="L81" s="46">
        <v>0</v>
      </c>
      <c r="M81" s="74">
        <v>0.26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7.49</v>
      </c>
      <c r="W81">
        <v>7.23</v>
      </c>
      <c r="X81">
        <v>-2</v>
      </c>
      <c r="Y81">
        <v>0.26</v>
      </c>
    </row>
    <row r="82" spans="7:25">
      <c r="G82" t="s">
        <v>124</v>
      </c>
      <c r="H82" s="73">
        <v>9.23</v>
      </c>
      <c r="I82" s="46">
        <v>0</v>
      </c>
      <c r="J82" s="46">
        <v>0</v>
      </c>
      <c r="K82" s="46">
        <v>0</v>
      </c>
      <c r="L82" s="46">
        <v>0</v>
      </c>
      <c r="M82" s="74">
        <v>0.24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9.4700000000000006</v>
      </c>
      <c r="W82">
        <v>9.23</v>
      </c>
      <c r="X82">
        <v>-2</v>
      </c>
      <c r="Y82">
        <v>0.24</v>
      </c>
    </row>
    <row r="83" spans="7:25">
      <c r="G83" t="s">
        <v>125</v>
      </c>
      <c r="H83" s="73">
        <v>8.27</v>
      </c>
      <c r="I83" s="46">
        <v>0</v>
      </c>
      <c r="J83" s="46">
        <v>0</v>
      </c>
      <c r="K83" s="46">
        <v>0</v>
      </c>
      <c r="L83" s="46">
        <v>0</v>
      </c>
      <c r="M83" s="74">
        <v>0.24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8.51</v>
      </c>
      <c r="W83">
        <v>8.27</v>
      </c>
      <c r="X83">
        <v>-2</v>
      </c>
      <c r="Y83">
        <v>0.24</v>
      </c>
    </row>
    <row r="84" spans="7:25">
      <c r="G84" t="s">
        <v>126</v>
      </c>
      <c r="H84" s="73">
        <v>1.57</v>
      </c>
      <c r="I84" s="46">
        <v>0</v>
      </c>
      <c r="J84" s="46">
        <v>0</v>
      </c>
      <c r="K84" s="46">
        <v>0</v>
      </c>
      <c r="L84" s="46">
        <v>0</v>
      </c>
      <c r="M84" s="74">
        <v>0.25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1.82</v>
      </c>
      <c r="W84">
        <v>1.57</v>
      </c>
      <c r="X84">
        <v>-2</v>
      </c>
      <c r="Y84">
        <v>0.25</v>
      </c>
    </row>
    <row r="85" spans="7:25">
      <c r="G85" t="s">
        <v>127</v>
      </c>
      <c r="H85" s="73">
        <v>3.82</v>
      </c>
      <c r="I85" s="46">
        <v>0</v>
      </c>
      <c r="J85" s="46">
        <v>0</v>
      </c>
      <c r="K85" s="46">
        <v>0</v>
      </c>
      <c r="L85" s="46">
        <v>0</v>
      </c>
      <c r="M85" s="74">
        <v>0.28000000000000003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4.0999999999999996</v>
      </c>
      <c r="W85">
        <v>3.82</v>
      </c>
      <c r="X85">
        <v>-2</v>
      </c>
      <c r="Y85">
        <v>0.28000000000000003</v>
      </c>
    </row>
    <row r="86" spans="7:25">
      <c r="G86" t="s">
        <v>128</v>
      </c>
      <c r="H86" s="73">
        <v>13.4</v>
      </c>
      <c r="I86" s="46">
        <v>0</v>
      </c>
      <c r="J86" s="46">
        <v>0</v>
      </c>
      <c r="K86" s="46">
        <v>0</v>
      </c>
      <c r="L86" s="46">
        <v>0</v>
      </c>
      <c r="M86" s="74">
        <v>0.25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13.65</v>
      </c>
      <c r="W86">
        <v>13.4</v>
      </c>
      <c r="X86">
        <v>-2</v>
      </c>
      <c r="Y86">
        <v>0.25</v>
      </c>
    </row>
    <row r="87" spans="7:25">
      <c r="G87" t="s">
        <v>129</v>
      </c>
      <c r="H87" s="73">
        <v>5.44</v>
      </c>
      <c r="I87" s="46">
        <v>0</v>
      </c>
      <c r="J87" s="46">
        <v>0</v>
      </c>
      <c r="K87" s="46">
        <v>0</v>
      </c>
      <c r="L87" s="46">
        <v>0</v>
      </c>
      <c r="M87" s="74">
        <v>0.27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5.71</v>
      </c>
      <c r="W87">
        <v>5.44</v>
      </c>
      <c r="X87">
        <v>-2</v>
      </c>
      <c r="Y87">
        <v>0.27</v>
      </c>
    </row>
    <row r="88" spans="7:25">
      <c r="G88" t="s">
        <v>130</v>
      </c>
      <c r="H88" s="73">
        <v>12.82</v>
      </c>
      <c r="I88" s="46">
        <v>0</v>
      </c>
      <c r="J88" s="46">
        <v>0</v>
      </c>
      <c r="K88" s="46">
        <v>0</v>
      </c>
      <c r="L88" s="46">
        <v>0</v>
      </c>
      <c r="M88" s="74">
        <v>0.26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13.08</v>
      </c>
      <c r="W88">
        <v>12.82</v>
      </c>
      <c r="X88">
        <v>-2</v>
      </c>
      <c r="Y88">
        <v>0.26</v>
      </c>
    </row>
    <row r="89" spans="7:25">
      <c r="G89" t="s">
        <v>131</v>
      </c>
      <c r="H89" s="73">
        <v>21.89</v>
      </c>
      <c r="I89" s="46">
        <v>0</v>
      </c>
      <c r="J89" s="46">
        <v>0</v>
      </c>
      <c r="K89" s="46">
        <v>0</v>
      </c>
      <c r="L89" s="46">
        <v>0</v>
      </c>
      <c r="M89" s="74">
        <v>0.23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22.12</v>
      </c>
      <c r="W89">
        <v>21.89</v>
      </c>
      <c r="X89">
        <v>-2</v>
      </c>
      <c r="Y89">
        <v>0.23</v>
      </c>
    </row>
    <row r="90" spans="7:25">
      <c r="G90" t="s">
        <v>132</v>
      </c>
      <c r="H90" s="73">
        <v>27.85</v>
      </c>
      <c r="I90" s="46">
        <v>0</v>
      </c>
      <c r="J90" s="46">
        <v>0</v>
      </c>
      <c r="K90" s="46">
        <v>0</v>
      </c>
      <c r="L90" s="46">
        <v>0</v>
      </c>
      <c r="M90" s="74">
        <v>0.17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28.02</v>
      </c>
      <c r="W90">
        <v>27.85</v>
      </c>
      <c r="X90">
        <v>-2</v>
      </c>
      <c r="Y90">
        <v>0.17</v>
      </c>
    </row>
    <row r="91" spans="7:25">
      <c r="G91" t="s">
        <v>133</v>
      </c>
      <c r="H91" s="73">
        <v>14.93</v>
      </c>
      <c r="I91" s="46">
        <v>0</v>
      </c>
      <c r="J91" s="46">
        <v>0</v>
      </c>
      <c r="K91" s="46">
        <v>0</v>
      </c>
      <c r="L91" s="46">
        <v>0</v>
      </c>
      <c r="M91" s="74">
        <v>0.25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15.18</v>
      </c>
      <c r="W91">
        <v>14.93</v>
      </c>
      <c r="X91">
        <v>-2</v>
      </c>
      <c r="Y91">
        <v>0.25</v>
      </c>
    </row>
    <row r="92" spans="7:25">
      <c r="G92" t="s">
        <v>134</v>
      </c>
      <c r="H92" s="73">
        <v>20.64</v>
      </c>
      <c r="I92" s="46">
        <v>0</v>
      </c>
      <c r="J92" s="46">
        <v>0</v>
      </c>
      <c r="K92" s="46">
        <v>0</v>
      </c>
      <c r="L92" s="46">
        <v>0</v>
      </c>
      <c r="M92" s="74">
        <v>0.23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20.87</v>
      </c>
      <c r="W92">
        <v>20.64</v>
      </c>
      <c r="X92">
        <v>-2</v>
      </c>
      <c r="Y92">
        <v>0.23</v>
      </c>
    </row>
    <row r="93" spans="7:25">
      <c r="G93" t="s">
        <v>135</v>
      </c>
      <c r="H93" s="73">
        <v>24.69</v>
      </c>
      <c r="I93" s="46">
        <v>0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24.78</v>
      </c>
      <c r="W93">
        <v>24.69</v>
      </c>
      <c r="X93">
        <v>-2</v>
      </c>
      <c r="Y93">
        <v>0.09</v>
      </c>
    </row>
    <row r="94" spans="7:25">
      <c r="G94" t="s">
        <v>136</v>
      </c>
      <c r="H94" s="73">
        <v>27.7</v>
      </c>
      <c r="I94" s="46">
        <v>0</v>
      </c>
      <c r="J94" s="46">
        <v>0</v>
      </c>
      <c r="K94" s="46">
        <v>0</v>
      </c>
      <c r="L94" s="46">
        <v>0</v>
      </c>
      <c r="M94" s="74">
        <v>0.12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27.82</v>
      </c>
      <c r="W94">
        <v>27.7</v>
      </c>
      <c r="X94">
        <v>-2</v>
      </c>
      <c r="Y94">
        <v>0.12</v>
      </c>
    </row>
    <row r="95" spans="7:25">
      <c r="G95" t="s">
        <v>137</v>
      </c>
      <c r="H95" s="73">
        <v>27.99</v>
      </c>
      <c r="I95" s="46">
        <v>0</v>
      </c>
      <c r="J95" s="46">
        <v>0</v>
      </c>
      <c r="K95" s="46">
        <v>0</v>
      </c>
      <c r="L95" s="46">
        <v>0</v>
      </c>
      <c r="M95" s="74">
        <v>0.23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28.22</v>
      </c>
      <c r="W95">
        <v>27.99</v>
      </c>
      <c r="X95">
        <v>-2</v>
      </c>
      <c r="Y95">
        <v>0.23</v>
      </c>
    </row>
    <row r="96" spans="7:25">
      <c r="G96" t="s">
        <v>138</v>
      </c>
      <c r="H96" s="73">
        <v>29.8</v>
      </c>
      <c r="I96" s="46">
        <v>0</v>
      </c>
      <c r="J96" s="46">
        <v>0</v>
      </c>
      <c r="K96" s="46">
        <v>0</v>
      </c>
      <c r="L96" s="46">
        <v>0</v>
      </c>
      <c r="M96" s="74">
        <v>0.13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29.93</v>
      </c>
      <c r="W96">
        <v>29.8</v>
      </c>
      <c r="X96">
        <v>-2</v>
      </c>
      <c r="Y96">
        <v>0.13</v>
      </c>
    </row>
    <row r="97" spans="1:83">
      <c r="G97" t="s">
        <v>139</v>
      </c>
      <c r="H97" s="73">
        <v>26.78</v>
      </c>
      <c r="I97" s="46">
        <v>0</v>
      </c>
      <c r="J97" s="46">
        <v>0</v>
      </c>
      <c r="K97" s="46">
        <v>0</v>
      </c>
      <c r="L97" s="46">
        <v>0</v>
      </c>
      <c r="M97" s="74">
        <v>0.11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26.89</v>
      </c>
      <c r="W97">
        <v>26.78</v>
      </c>
      <c r="X97">
        <v>-2</v>
      </c>
      <c r="Y97">
        <v>0.11</v>
      </c>
    </row>
    <row r="98" spans="1:83">
      <c r="G98" t="s">
        <v>140</v>
      </c>
      <c r="H98" s="73">
        <v>25.14</v>
      </c>
      <c r="I98" s="46">
        <v>0</v>
      </c>
      <c r="J98" s="46">
        <v>0</v>
      </c>
      <c r="K98" s="46">
        <v>0</v>
      </c>
      <c r="L98" s="46">
        <v>0</v>
      </c>
      <c r="M98" s="74">
        <v>0.06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25.2</v>
      </c>
      <c r="W98">
        <v>25.14</v>
      </c>
      <c r="X98">
        <v>-2</v>
      </c>
      <c r="Y98">
        <v>0.06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7.8150000000000011E-2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6.515E-3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-4.7997500000000005E-2</v>
      </c>
      <c r="V99" s="70">
        <f t="shared" si="1"/>
        <v>8.466499999999999E-2</v>
      </c>
      <c r="W99">
        <f t="shared" si="1"/>
        <v>7.8150000000000011E-2</v>
      </c>
      <c r="X99">
        <f t="shared" si="1"/>
        <v>-4.7997500000000005E-2</v>
      </c>
      <c r="Y99">
        <f t="shared" si="1"/>
        <v>6.515E-3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45183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12.55757575757576</v>
      </c>
      <c r="F3">
        <f>GT_Spot!P3</f>
        <v>0</v>
      </c>
      <c r="G3">
        <f>PPCL_NG!P3</f>
        <v>41.717181271535701</v>
      </c>
      <c r="H3">
        <f>PPCL_Spot!P3</f>
        <v>0</v>
      </c>
      <c r="I3">
        <f>Bawana_NG!P3</f>
        <v>103.23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1213.7234245958714</v>
      </c>
      <c r="P3" s="36">
        <v>59.3</v>
      </c>
      <c r="Q3" s="36">
        <v>32.665608870967745</v>
      </c>
      <c r="R3" s="38">
        <v>0</v>
      </c>
      <c r="S3" s="38">
        <v>0</v>
      </c>
      <c r="T3" s="37">
        <f>SUMPRODUCT(LTA!J3:AN3,LTA!J$101:AN$101,LTA!J$103:AN$103)</f>
        <v>60.15</v>
      </c>
      <c r="U3" s="37">
        <f>SUMPRODUCT(LTA!J3:AN3,LTA!J$102:AN$102,LTA!J$103:AN$103)</f>
        <v>116.89999999999999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756.2</v>
      </c>
      <c r="AB3" s="75">
        <f>-STOA!N3</f>
        <v>0</v>
      </c>
      <c r="AC3">
        <f>SUMIF(B3:AB3,"&gt;0")*$AC$2-SUMIF(B3:AB3,"&lt;0")*($AC$2/(1-$AC$2))+SUMIF(AI3:AR3,"&gt;0")*$AC$2-SUMIF(AI3:AR3,"&lt;0")*($AC$2/(1-$AC$2))</f>
        <v>22.632073996364369</v>
      </c>
      <c r="AD3">
        <f>SUM(B3:AB3,AI3:AR3)-AC3</f>
        <v>2549.1945164995864</v>
      </c>
      <c r="AE3">
        <f>'IDT-1'!B3</f>
        <v>46</v>
      </c>
      <c r="AF3" s="24"/>
      <c r="AG3">
        <f>SUM(AD3:AF3)+AT3</f>
        <v>2595.1945164995864</v>
      </c>
      <c r="AI3" s="34">
        <f>PXIL!H3</f>
        <v>0</v>
      </c>
      <c r="AJ3" s="34">
        <f>PXIL!N3</f>
        <v>0</v>
      </c>
      <c r="AK3" s="34">
        <f>RTM_IEX!H3</f>
        <v>165.37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12.55757575757576</v>
      </c>
      <c r="F4">
        <f>GT_Spot!P4</f>
        <v>0</v>
      </c>
      <c r="G4">
        <f>PPCL_NG!P4</f>
        <v>41.717181271535701</v>
      </c>
      <c r="H4">
        <f>PPCL_Spot!P4</f>
        <v>0</v>
      </c>
      <c r="I4">
        <f>Bawana_NG!P4</f>
        <v>103.23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1213.7751292635801</v>
      </c>
      <c r="P4" s="36">
        <v>59.3</v>
      </c>
      <c r="Q4" s="36">
        <v>32.665608870967745</v>
      </c>
      <c r="R4" s="38">
        <v>0</v>
      </c>
      <c r="S4" s="38">
        <v>0</v>
      </c>
      <c r="T4" s="37">
        <f>SUMPRODUCT(LTA!J4:AN4,LTA!J$101:AN$101,LTA!J$103:AN$103)</f>
        <v>60.52</v>
      </c>
      <c r="U4" s="37">
        <f>SUMPRODUCT(LTA!J4:AN4,LTA!J$102:AN$102,LTA!J$103:AN$103)</f>
        <v>116.22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756.2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22.6749449974402</v>
      </c>
      <c r="AD4">
        <f t="shared" ref="AD4:AD67" si="1">SUM(B4:AB4,AI4:AR4)-AC4</f>
        <v>2554.0233501662192</v>
      </c>
      <c r="AE4">
        <f>'IDT-1'!B4</f>
        <v>10</v>
      </c>
      <c r="AF4" s="24"/>
      <c r="AG4">
        <f t="shared" ref="AG4:AG67" si="2">SUM(AD4:AF4)+AT4</f>
        <v>2564.0233501662192</v>
      </c>
      <c r="AI4" s="34">
        <f>PXIL!H4</f>
        <v>0</v>
      </c>
      <c r="AJ4" s="34">
        <f>PXIL!N4</f>
        <v>0</v>
      </c>
      <c r="AK4" s="34">
        <f>RTM_IEX!H4</f>
        <v>170.5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12.55757575757576</v>
      </c>
      <c r="F5">
        <f>GT_Spot!P5</f>
        <v>0</v>
      </c>
      <c r="G5">
        <f>PPCL_NG!P5</f>
        <v>41.717181271535701</v>
      </c>
      <c r="H5">
        <f>PPCL_Spot!P5</f>
        <v>0</v>
      </c>
      <c r="I5">
        <f>Bawana_NG!P5</f>
        <v>103.23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1189.415193390601</v>
      </c>
      <c r="P5" s="36">
        <v>59.3</v>
      </c>
      <c r="Q5" s="36">
        <v>32.665608870967745</v>
      </c>
      <c r="R5" s="38">
        <v>0</v>
      </c>
      <c r="S5" s="38">
        <v>0</v>
      </c>
      <c r="T5" s="37">
        <f>SUMPRODUCT(LTA!J5:AN5,LTA!J$101:AN$101,LTA!J$103:AN$103)</f>
        <v>61.06</v>
      </c>
      <c r="U5" s="37">
        <f>SUMPRODUCT(LTA!J5:AN5,LTA!J$102:AN$102,LTA!J$103:AN$103)</f>
        <v>116.42999999999999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756.2</v>
      </c>
      <c r="AB5" s="75">
        <f>-STOA!N5</f>
        <v>0</v>
      </c>
      <c r="AC5">
        <f t="shared" si="0"/>
        <v>21.818089561757986</v>
      </c>
      <c r="AD5">
        <f t="shared" si="1"/>
        <v>2457.5102697289221</v>
      </c>
      <c r="AE5">
        <f>'IDT-1'!B5</f>
        <v>0</v>
      </c>
      <c r="AF5" s="24"/>
      <c r="AG5">
        <f t="shared" si="2"/>
        <v>2457.5102697289221</v>
      </c>
      <c r="AI5" s="34">
        <f>PXIL!H5</f>
        <v>0</v>
      </c>
      <c r="AJ5" s="34">
        <f>PXIL!N5</f>
        <v>0</v>
      </c>
      <c r="AK5" s="34">
        <f>RTM_IEX!H5</f>
        <v>96.74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12.55757575757576</v>
      </c>
      <c r="F6">
        <f>GT_Spot!P6</f>
        <v>0</v>
      </c>
      <c r="G6">
        <f>PPCL_NG!P6</f>
        <v>41.717181271535701</v>
      </c>
      <c r="H6">
        <f>PPCL_Spot!P6</f>
        <v>0</v>
      </c>
      <c r="I6">
        <f>Bawana_NG!P6</f>
        <v>103.23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1189.415193390601</v>
      </c>
      <c r="P6" s="36">
        <v>59.3</v>
      </c>
      <c r="Q6" s="36">
        <v>32.665608870967745</v>
      </c>
      <c r="R6" s="38">
        <v>0</v>
      </c>
      <c r="S6" s="38">
        <v>0</v>
      </c>
      <c r="T6" s="37">
        <f>SUMPRODUCT(LTA!J6:AN6,LTA!J$101:AN$101,LTA!J$103:AN$103)</f>
        <v>61.959999999999994</v>
      </c>
      <c r="U6" s="37">
        <f>SUMPRODUCT(LTA!J6:AN6,LTA!J$102:AN$102,LTA!J$103:AN$103)</f>
        <v>116.03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756.2</v>
      </c>
      <c r="AB6" s="75">
        <f>-STOA!N6</f>
        <v>0</v>
      </c>
      <c r="AC6">
        <f t="shared" si="0"/>
        <v>21.483953561757986</v>
      </c>
      <c r="AD6">
        <f t="shared" si="1"/>
        <v>2419.8744057289223</v>
      </c>
      <c r="AE6">
        <f>'IDT-1'!B6</f>
        <v>0</v>
      </c>
      <c r="AF6" s="24"/>
      <c r="AG6">
        <f t="shared" si="2"/>
        <v>2419.8744057289223</v>
      </c>
      <c r="AI6" s="34">
        <f>PXIL!H6</f>
        <v>0</v>
      </c>
      <c r="AJ6" s="34">
        <f>PXIL!N6</f>
        <v>0</v>
      </c>
      <c r="AK6" s="34">
        <f>RTM_IEX!H6</f>
        <v>58.27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12.55757575757576</v>
      </c>
      <c r="F7">
        <f>GT_Spot!P7</f>
        <v>0</v>
      </c>
      <c r="G7">
        <f>PPCL_NG!P7</f>
        <v>41.717181271535701</v>
      </c>
      <c r="H7">
        <f>PPCL_Spot!P7</f>
        <v>0</v>
      </c>
      <c r="I7">
        <f>Bawana_NG!P7</f>
        <v>98.64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1188.3120590138165</v>
      </c>
      <c r="P7" s="36">
        <v>59.3</v>
      </c>
      <c r="Q7" s="36">
        <v>32.665608870967745</v>
      </c>
      <c r="R7" s="38">
        <v>0</v>
      </c>
      <c r="S7" s="38">
        <v>0</v>
      </c>
      <c r="T7" s="37">
        <f>SUMPRODUCT(LTA!J7:AN7,LTA!J$101:AN$101,LTA!J$103:AN$103)</f>
        <v>62.43</v>
      </c>
      <c r="U7" s="37">
        <f>SUMPRODUCT(LTA!J7:AN7,LTA!J$102:AN$102,LTA!J$103:AN$103)</f>
        <v>118.25000000000001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755.96000000000015</v>
      </c>
      <c r="AB7" s="75">
        <f>-STOA!N7</f>
        <v>0</v>
      </c>
      <c r="AC7">
        <f t="shared" si="0"/>
        <v>21.759981979242284</v>
      </c>
      <c r="AD7">
        <f t="shared" si="1"/>
        <v>2450.9652429346538</v>
      </c>
      <c r="AE7">
        <f>'IDT-1'!B7</f>
        <v>0</v>
      </c>
      <c r="AF7" s="24"/>
      <c r="AG7">
        <f t="shared" si="2"/>
        <v>2450.9652429346538</v>
      </c>
      <c r="AI7" s="34">
        <f>PXIL!H7</f>
        <v>0</v>
      </c>
      <c r="AJ7" s="34">
        <f>PXIL!N7</f>
        <v>0</v>
      </c>
      <c r="AK7" s="34">
        <f>RTM_IEX!H7</f>
        <v>92.88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12.55757575757576</v>
      </c>
      <c r="F8">
        <f>GT_Spot!P8</f>
        <v>0</v>
      </c>
      <c r="G8">
        <f>PPCL_NG!P8</f>
        <v>41.717181271535701</v>
      </c>
      <c r="H8">
        <f>PPCL_Spot!P8</f>
        <v>0</v>
      </c>
      <c r="I8">
        <f>Bawana_NG!P8</f>
        <v>98.64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1188.5557077145354</v>
      </c>
      <c r="P8" s="36">
        <v>59.3</v>
      </c>
      <c r="Q8" s="36">
        <v>32.665608870967745</v>
      </c>
      <c r="R8" s="38">
        <v>0</v>
      </c>
      <c r="S8" s="38">
        <v>0</v>
      </c>
      <c r="T8" s="37">
        <f>SUMPRODUCT(LTA!J8:AN8,LTA!J$101:AN$101,LTA!J$103:AN$103)</f>
        <v>62.839999999999996</v>
      </c>
      <c r="U8" s="37">
        <f>SUMPRODUCT(LTA!J8:AN8,LTA!J$102:AN$102,LTA!J$103:AN$103)</f>
        <v>118.77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755.96000000000015</v>
      </c>
      <c r="AB8" s="75">
        <f>-STOA!N8</f>
        <v>0</v>
      </c>
      <c r="AC8">
        <f t="shared" si="0"/>
        <v>21.371670087808614</v>
      </c>
      <c r="AD8">
        <f t="shared" si="1"/>
        <v>2407.2272035268061</v>
      </c>
      <c r="AE8">
        <f>'IDT-1'!B8</f>
        <v>0</v>
      </c>
      <c r="AF8" s="24"/>
      <c r="AG8">
        <f t="shared" si="2"/>
        <v>2407.2272035268061</v>
      </c>
      <c r="AI8" s="34">
        <f>PXIL!H8</f>
        <v>0</v>
      </c>
      <c r="AJ8" s="34">
        <f>PXIL!N8</f>
        <v>0</v>
      </c>
      <c r="AK8" s="34">
        <f>RTM_IEX!H8</f>
        <v>47.58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12.55757575757576</v>
      </c>
      <c r="F9">
        <f>GT_Spot!P9</f>
        <v>0</v>
      </c>
      <c r="G9">
        <f>PPCL_NG!P9</f>
        <v>41.717181271535701</v>
      </c>
      <c r="H9">
        <f>PPCL_Spot!P9</f>
        <v>0</v>
      </c>
      <c r="I9">
        <f>Bawana_NG!P9</f>
        <v>98.64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1182.3078914302655</v>
      </c>
      <c r="P9" s="36">
        <v>59.3</v>
      </c>
      <c r="Q9" s="36">
        <v>32.665608870967745</v>
      </c>
      <c r="R9" s="38">
        <v>0</v>
      </c>
      <c r="S9" s="38">
        <v>0</v>
      </c>
      <c r="T9" s="37">
        <f>SUMPRODUCT(LTA!J9:AN9,LTA!J$101:AN$101,LTA!J$103:AN$103)</f>
        <v>63.04</v>
      </c>
      <c r="U9" s="37">
        <f>SUMPRODUCT(LTA!J9:AN9,LTA!J$102:AN$102,LTA!J$103:AN$103)</f>
        <v>119.33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755.96000000000015</v>
      </c>
      <c r="AB9" s="75">
        <f>-STOA!N9</f>
        <v>0</v>
      </c>
      <c r="AC9">
        <f t="shared" si="0"/>
        <v>20.957942069640207</v>
      </c>
      <c r="AD9">
        <f t="shared" si="1"/>
        <v>2348.573115260705</v>
      </c>
      <c r="AE9">
        <f>'IDT-1'!B9</f>
        <v>0</v>
      </c>
      <c r="AF9" s="24"/>
      <c r="AG9">
        <f t="shared" si="2"/>
        <v>2348.573115260705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12.55757575757576</v>
      </c>
      <c r="F10">
        <f>GT_Spot!P10</f>
        <v>0</v>
      </c>
      <c r="G10">
        <f>PPCL_NG!P10</f>
        <v>41.717181271535701</v>
      </c>
      <c r="H10">
        <f>PPCL_Spot!P10</f>
        <v>0</v>
      </c>
      <c r="I10">
        <f>Bawana_NG!P10</f>
        <v>98.64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1182.3078914302655</v>
      </c>
      <c r="P10" s="36">
        <v>59.3</v>
      </c>
      <c r="Q10" s="36">
        <v>32.665608870967745</v>
      </c>
      <c r="R10" s="38">
        <v>0</v>
      </c>
      <c r="S10" s="38">
        <v>0</v>
      </c>
      <c r="T10" s="37">
        <f>SUMPRODUCT(LTA!J10:AN10,LTA!J$101:AN$101,LTA!J$103:AN$103)</f>
        <v>61.870000000000005</v>
      </c>
      <c r="U10" s="37">
        <f>SUMPRODUCT(LTA!J10:AN10,LTA!J$102:AN$102,LTA!J$103:AN$103)</f>
        <v>119.18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755.96000000000015</v>
      </c>
      <c r="AB10" s="75">
        <f>-STOA!N10</f>
        <v>0</v>
      </c>
      <c r="AC10">
        <f t="shared" si="0"/>
        <v>21.24818240539485</v>
      </c>
      <c r="AD10">
        <f t="shared" si="1"/>
        <v>2312.9628749249505</v>
      </c>
      <c r="AE10">
        <f>'IDT-1'!B10</f>
        <v>0</v>
      </c>
      <c r="AF10" s="24"/>
      <c r="AG10">
        <f t="shared" si="2"/>
        <v>2312.9628749249505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12.55757575757576</v>
      </c>
      <c r="F11">
        <f>GT_Spot!P11</f>
        <v>0</v>
      </c>
      <c r="G11">
        <f>PPCL_NG!P11</f>
        <v>42</v>
      </c>
      <c r="H11">
        <f>PPCL_Spot!P11</f>
        <v>0</v>
      </c>
      <c r="I11">
        <f>Bawana_NG!P11</f>
        <v>98.64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1182.5460087179872</v>
      </c>
      <c r="P11" s="36">
        <v>59.3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61.72</v>
      </c>
      <c r="U11" s="37">
        <f>SUMPRODUCT(LTA!J11:AN11,LTA!J$102:AN$102,LTA!J$103:AN$103)</f>
        <v>120.41000000000001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755.96000000000015</v>
      </c>
      <c r="AB11" s="75">
        <f>-STOA!N11</f>
        <v>0</v>
      </c>
      <c r="AC11">
        <f t="shared" si="0"/>
        <v>21.090228942061309</v>
      </c>
      <c r="AD11">
        <f t="shared" si="1"/>
        <v>2269.0561555335016</v>
      </c>
      <c r="AE11">
        <f>'IDT-1'!B11</f>
        <v>0</v>
      </c>
      <c r="AF11" s="24"/>
      <c r="AG11">
        <f t="shared" si="2"/>
        <v>2269.0561555335016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-53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13.544341801385682</v>
      </c>
      <c r="F12">
        <f>GT_Spot!P12</f>
        <v>0</v>
      </c>
      <c r="G12">
        <f>PPCL_NG!P12</f>
        <v>42</v>
      </c>
      <c r="H12">
        <f>PPCL_Spot!P12</f>
        <v>0</v>
      </c>
      <c r="I12">
        <f>Bawana_NG!P12</f>
        <v>98.64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1182.5574133333807</v>
      </c>
      <c r="P12" s="36">
        <v>59.3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61.57</v>
      </c>
      <c r="U12" s="37">
        <f>SUMPRODUCT(LTA!J12:AN12,LTA!J$102:AN$102,LTA!J$103:AN$103)</f>
        <v>119.63000000000001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755.96000000000015</v>
      </c>
      <c r="AB12" s="75">
        <f>-STOA!N12</f>
        <v>0</v>
      </c>
      <c r="AC12">
        <f t="shared" si="0"/>
        <v>21.39268517961694</v>
      </c>
      <c r="AD12">
        <f t="shared" si="1"/>
        <v>2234.8218699551499</v>
      </c>
      <c r="AE12">
        <f>'IDT-1'!B12</f>
        <v>0</v>
      </c>
      <c r="AF12" s="24"/>
      <c r="AG12">
        <f t="shared" si="2"/>
        <v>2234.8218699551499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-87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13.544341801385682</v>
      </c>
      <c r="F13">
        <f>GT_Spot!P13</f>
        <v>0</v>
      </c>
      <c r="G13">
        <f>PPCL_NG!P13</f>
        <v>42</v>
      </c>
      <c r="H13">
        <f>PPCL_Spot!P13</f>
        <v>0</v>
      </c>
      <c r="I13">
        <f>Bawana_NG!P13</f>
        <v>98.64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1177.8394459047984</v>
      </c>
      <c r="P13" s="36">
        <v>59.3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61.230000000000004</v>
      </c>
      <c r="U13" s="37">
        <f>SUMPRODUCT(LTA!J13:AN13,LTA!J$102:AN$102,LTA!J$103:AN$103)</f>
        <v>118.67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755.96000000000015</v>
      </c>
      <c r="AB13" s="75">
        <f>-STOA!N13</f>
        <v>0</v>
      </c>
      <c r="AC13">
        <f t="shared" si="0"/>
        <v>21.321970811201027</v>
      </c>
      <c r="AD13">
        <f t="shared" si="1"/>
        <v>2230.8746168949833</v>
      </c>
      <c r="AE13">
        <f>'IDT-1'!B13</f>
        <v>0</v>
      </c>
      <c r="AF13" s="24"/>
      <c r="AG13">
        <f t="shared" si="2"/>
        <v>2230.8746168949833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-85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13.544341801385682</v>
      </c>
      <c r="F14">
        <f>GT_Spot!P14</f>
        <v>0</v>
      </c>
      <c r="G14">
        <f>PPCL_NG!P14</f>
        <v>42</v>
      </c>
      <c r="H14">
        <f>PPCL_Spot!P14</f>
        <v>0</v>
      </c>
      <c r="I14">
        <f>Bawana_NG!P14</f>
        <v>98.64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1168.5721774953383</v>
      </c>
      <c r="P14" s="36">
        <v>59.3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60.760000000000005</v>
      </c>
      <c r="U14" s="37">
        <f>SUMPRODUCT(LTA!J14:AN14,LTA!J$102:AN$102,LTA!J$103:AN$103)</f>
        <v>117.89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755.96000000000015</v>
      </c>
      <c r="AB14" s="75">
        <f>-STOA!N14</f>
        <v>0</v>
      </c>
      <c r="AC14">
        <f t="shared" si="0"/>
        <v>21.353712634508511</v>
      </c>
      <c r="AD14">
        <f t="shared" si="1"/>
        <v>2206.3256066622157</v>
      </c>
      <c r="AE14">
        <f>'IDT-1'!B14</f>
        <v>0</v>
      </c>
      <c r="AF14" s="24"/>
      <c r="AG14">
        <f t="shared" si="2"/>
        <v>2206.3256066622157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-99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13.544341801385682</v>
      </c>
      <c r="F15">
        <f>GT_Spot!P15</f>
        <v>0</v>
      </c>
      <c r="G15">
        <f>PPCL_NG!P15</f>
        <v>42</v>
      </c>
      <c r="H15">
        <f>PPCL_Spot!P15</f>
        <v>0</v>
      </c>
      <c r="I15">
        <f>Bawana_NG!P15</f>
        <v>74.997660948986407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1127.8318111730894</v>
      </c>
      <c r="P15" s="36">
        <v>59.3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57.34</v>
      </c>
      <c r="U15" s="37">
        <f>SUMPRODUCT(LTA!J15:AN15,LTA!J$102:AN$102,LTA!J$103:AN$103)</f>
        <v>111.21000000000001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754.95000000000016</v>
      </c>
      <c r="AB15" s="75">
        <f>-STOA!N15</f>
        <v>0</v>
      </c>
      <c r="AC15">
        <f t="shared" si="0"/>
        <v>20.254348578636229</v>
      </c>
      <c r="AD15">
        <f t="shared" si="1"/>
        <v>2180.9322653448253</v>
      </c>
      <c r="AE15">
        <f>'IDT-1'!B15</f>
        <v>0</v>
      </c>
      <c r="AF15" s="24"/>
      <c r="AG15">
        <f t="shared" si="2"/>
        <v>2180.9322653448253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13.544341801385682</v>
      </c>
      <c r="F16">
        <f>GT_Spot!P16</f>
        <v>0</v>
      </c>
      <c r="G16">
        <f>PPCL_NG!P16</f>
        <v>42</v>
      </c>
      <c r="H16">
        <f>PPCL_Spot!P16</f>
        <v>0</v>
      </c>
      <c r="I16">
        <f>Bawana_NG!P16</f>
        <v>74.997660948986407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1055.7635333338667</v>
      </c>
      <c r="P16" s="36">
        <v>59.3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55.46</v>
      </c>
      <c r="U16" s="37">
        <f>SUMPRODUCT(LTA!J16:AN16,LTA!J$102:AN$102,LTA!J$103:AN$103)</f>
        <v>103.61000000000001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754.95000000000016</v>
      </c>
      <c r="AB16" s="75">
        <f>-STOA!N16</f>
        <v>0</v>
      </c>
      <c r="AC16">
        <f t="shared" si="0"/>
        <v>19.225989270374235</v>
      </c>
      <c r="AD16">
        <f t="shared" si="1"/>
        <v>2135.412346813865</v>
      </c>
      <c r="AE16">
        <f>'IDT-1'!B16</f>
        <v>0</v>
      </c>
      <c r="AF16" s="24"/>
      <c r="AG16">
        <f t="shared" si="2"/>
        <v>2135.412346813865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13.544341801385682</v>
      </c>
      <c r="F17">
        <f>GT_Spot!P17</f>
        <v>0</v>
      </c>
      <c r="G17">
        <f>PPCL_NG!P17</f>
        <v>42</v>
      </c>
      <c r="H17">
        <f>PPCL_Spot!P17</f>
        <v>0</v>
      </c>
      <c r="I17">
        <f>Bawana_NG!P17</f>
        <v>74.997660948986407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1019.2145519698937</v>
      </c>
      <c r="P17" s="36">
        <v>59.3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55.480000000000004</v>
      </c>
      <c r="U17" s="37">
        <f>SUMPRODUCT(LTA!J17:AN17,LTA!J$102:AN$102,LTA!J$103:AN$103)</f>
        <v>104.41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754.95000000000016</v>
      </c>
      <c r="AB17" s="75">
        <f>-STOA!N17</f>
        <v>0</v>
      </c>
      <c r="AC17">
        <f t="shared" si="0"/>
        <v>18.867183596760295</v>
      </c>
      <c r="AD17">
        <f t="shared" si="1"/>
        <v>2105.0421711235058</v>
      </c>
      <c r="AE17">
        <f>'IDT-1'!B17</f>
        <v>0</v>
      </c>
      <c r="AF17" s="24"/>
      <c r="AG17">
        <f t="shared" si="2"/>
        <v>2105.0421711235058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13.544341801385682</v>
      </c>
      <c r="F18">
        <f>GT_Spot!P18</f>
        <v>0</v>
      </c>
      <c r="G18">
        <f>PPCL_NG!P18</f>
        <v>42</v>
      </c>
      <c r="H18">
        <f>PPCL_Spot!P18</f>
        <v>0</v>
      </c>
      <c r="I18">
        <f>Bawana_NG!P18</f>
        <v>74.997660948986407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999.8118607689637</v>
      </c>
      <c r="P18" s="36">
        <v>59.3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55.03</v>
      </c>
      <c r="U18" s="37">
        <f>SUMPRODUCT(LTA!J18:AN18,LTA!J$102:AN$102,LTA!J$103:AN$103)</f>
        <v>103.97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754.95000000000016</v>
      </c>
      <c r="AB18" s="75">
        <f>-STOA!N18</f>
        <v>0</v>
      </c>
      <c r="AC18">
        <f t="shared" si="0"/>
        <v>18.715242296758696</v>
      </c>
      <c r="AD18">
        <f t="shared" si="1"/>
        <v>2081.901421222577</v>
      </c>
      <c r="AE18">
        <f>'IDT-1'!B18</f>
        <v>0</v>
      </c>
      <c r="AF18" s="24"/>
      <c r="AG18">
        <f t="shared" si="2"/>
        <v>2081.901421222577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13.544341801385682</v>
      </c>
      <c r="F19">
        <f>GT_Spot!P19</f>
        <v>0</v>
      </c>
      <c r="G19">
        <f>PPCL_NG!P19</f>
        <v>42</v>
      </c>
      <c r="H19">
        <f>PPCL_Spot!P19</f>
        <v>0</v>
      </c>
      <c r="I19">
        <f>Bawana_NG!P19</f>
        <v>74.997660948986407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995.25304939801924</v>
      </c>
      <c r="P19" s="36">
        <v>59.3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54.120000000000005</v>
      </c>
      <c r="U19" s="37">
        <f>SUMPRODUCT(LTA!J19:AN19,LTA!J$102:AN$102,LTA!J$103:AN$103)</f>
        <v>103.37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754.9000000000002</v>
      </c>
      <c r="AB19" s="75">
        <f>-STOA!N19</f>
        <v>0</v>
      </c>
      <c r="AC19">
        <f t="shared" si="0"/>
        <v>18.847837434660484</v>
      </c>
      <c r="AD19">
        <f t="shared" si="1"/>
        <v>2054.6500147137308</v>
      </c>
      <c r="AE19">
        <f>'IDT-1'!B19</f>
        <v>0</v>
      </c>
      <c r="AF19" s="24"/>
      <c r="AG19">
        <f t="shared" si="2"/>
        <v>2054.6500147137308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13.544341801385682</v>
      </c>
      <c r="F20">
        <f>GT_Spot!P20</f>
        <v>0</v>
      </c>
      <c r="G20">
        <f>PPCL_NG!P20</f>
        <v>42</v>
      </c>
      <c r="H20">
        <f>PPCL_Spot!P20</f>
        <v>0</v>
      </c>
      <c r="I20">
        <f>Bawana_NG!P20</f>
        <v>74.997660948986407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1004.9544070155899</v>
      </c>
      <c r="P20" s="36">
        <v>59.3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53.430000000000007</v>
      </c>
      <c r="U20" s="37">
        <f>SUMPRODUCT(LTA!J20:AN20,LTA!J$102:AN$102,LTA!J$103:AN$103)</f>
        <v>102.97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754.9000000000002</v>
      </c>
      <c r="AB20" s="75">
        <f>-STOA!N20</f>
        <v>0</v>
      </c>
      <c r="AC20">
        <f t="shared" si="0"/>
        <v>19.145570569749992</v>
      </c>
      <c r="AD20">
        <f t="shared" si="1"/>
        <v>2037.9636391962122</v>
      </c>
      <c r="AE20">
        <f>'IDT-1'!B20</f>
        <v>0</v>
      </c>
      <c r="AF20" s="24"/>
      <c r="AG20">
        <f t="shared" si="2"/>
        <v>2037.9636391962122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13.544341801385682</v>
      </c>
      <c r="F21">
        <f>GT_Spot!P21</f>
        <v>0</v>
      </c>
      <c r="G21">
        <f>PPCL_NG!P21</f>
        <v>42</v>
      </c>
      <c r="H21">
        <f>PPCL_Spot!P21</f>
        <v>0</v>
      </c>
      <c r="I21">
        <f>Bawana_NG!P21</f>
        <v>74.997660948986407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984.64670454328621</v>
      </c>
      <c r="P21" s="36">
        <v>59.3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52.08</v>
      </c>
      <c r="U21" s="37">
        <f>SUMPRODUCT(LTA!J21:AN21,LTA!J$102:AN$102,LTA!J$103:AN$103)</f>
        <v>102.47999999999999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754.9000000000002</v>
      </c>
      <c r="AB21" s="75">
        <f>-STOA!N21</f>
        <v>0</v>
      </c>
      <c r="AC21">
        <f t="shared" si="0"/>
        <v>18.924036405427135</v>
      </c>
      <c r="AD21">
        <f t="shared" si="1"/>
        <v>2019.0374708882314</v>
      </c>
      <c r="AE21">
        <f>'IDT-1'!B21</f>
        <v>0</v>
      </c>
      <c r="AF21" s="24"/>
      <c r="AG21">
        <f t="shared" si="2"/>
        <v>2019.0374708882314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-56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13.544341801385682</v>
      </c>
      <c r="F22">
        <f>GT_Spot!P22</f>
        <v>0</v>
      </c>
      <c r="G22">
        <f>PPCL_NG!P22</f>
        <v>42</v>
      </c>
      <c r="H22">
        <f>PPCL_Spot!P22</f>
        <v>0</v>
      </c>
      <c r="I22">
        <f>Bawana_NG!P22</f>
        <v>74.997660948986407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974.94207021721388</v>
      </c>
      <c r="P22" s="36">
        <v>59.3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51.54</v>
      </c>
      <c r="U22" s="37">
        <f>SUMPRODUCT(LTA!J22:AN22,LTA!J$102:AN$102,LTA!J$103:AN$103)</f>
        <v>106.97999999999999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754.9000000000002</v>
      </c>
      <c r="AB22" s="75">
        <f>-STOA!N22</f>
        <v>0</v>
      </c>
      <c r="AC22">
        <f t="shared" si="0"/>
        <v>18.962264898579651</v>
      </c>
      <c r="AD22">
        <f t="shared" si="1"/>
        <v>2003.2546080690063</v>
      </c>
      <c r="AE22">
        <f>'IDT-1'!B22</f>
        <v>0</v>
      </c>
      <c r="AF22" s="24"/>
      <c r="AG22">
        <f t="shared" si="2"/>
        <v>2003.2546080690063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13.544341801385682</v>
      </c>
      <c r="F23">
        <f>GT_Spot!P23</f>
        <v>0</v>
      </c>
      <c r="G23">
        <f>PPCL_NG!P23</f>
        <v>42</v>
      </c>
      <c r="H23">
        <f>PPCL_Spot!P23</f>
        <v>0</v>
      </c>
      <c r="I23">
        <f>Bawana_NG!P23</f>
        <v>74.997660948986407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974.27422263916651</v>
      </c>
      <c r="P23" s="36">
        <v>59.3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49.559999999999995</v>
      </c>
      <c r="U23" s="37">
        <f>SUMPRODUCT(LTA!J23:AN23,LTA!J$102:AN$102,LTA!J$103:AN$103)</f>
        <v>106.58000000000001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754.9000000000002</v>
      </c>
      <c r="AB23" s="75">
        <f>-STOA!N23</f>
        <v>0</v>
      </c>
      <c r="AC23">
        <f t="shared" si="0"/>
        <v>19.03310324263698</v>
      </c>
      <c r="AD23">
        <f t="shared" si="1"/>
        <v>1989.1359221469015</v>
      </c>
      <c r="AE23">
        <f>'IDT-1'!B23</f>
        <v>0</v>
      </c>
      <c r="AF23" s="24"/>
      <c r="AG23">
        <f t="shared" si="2"/>
        <v>1989.1359221469015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13.544341801385682</v>
      </c>
      <c r="F24">
        <f>GT_Spot!P24</f>
        <v>0</v>
      </c>
      <c r="G24">
        <f>PPCL_NG!P24</f>
        <v>42</v>
      </c>
      <c r="H24">
        <f>PPCL_Spot!P24</f>
        <v>0</v>
      </c>
      <c r="I24">
        <f>Bawana_NG!P24</f>
        <v>74.997660948986407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890.37697896296424</v>
      </c>
      <c r="P24" s="36">
        <v>59.3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48.559999999999995</v>
      </c>
      <c r="U24" s="37">
        <f>SUMPRODUCT(LTA!J24:AN24,LTA!J$102:AN$102,LTA!J$103:AN$103)</f>
        <v>105.97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754.9000000000002</v>
      </c>
      <c r="AB24" s="75">
        <f>-STOA!N24</f>
        <v>0</v>
      </c>
      <c r="AC24">
        <f t="shared" si="0"/>
        <v>18.653520854218606</v>
      </c>
      <c r="AD24">
        <f t="shared" si="1"/>
        <v>1862.0082608591179</v>
      </c>
      <c r="AE24">
        <f>'IDT-1'!B24</f>
        <v>0</v>
      </c>
      <c r="AF24" s="24"/>
      <c r="AG24">
        <f t="shared" si="2"/>
        <v>1862.0082608591179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-119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13.544341801385682</v>
      </c>
      <c r="F25">
        <f>GT_Spot!P25</f>
        <v>0</v>
      </c>
      <c r="G25">
        <f>PPCL_NG!P25</f>
        <v>42</v>
      </c>
      <c r="H25">
        <f>PPCL_Spot!P25</f>
        <v>0</v>
      </c>
      <c r="I25">
        <f>Bawana_NG!P25</f>
        <v>74.997660948986407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950.67025893037339</v>
      </c>
      <c r="P25" s="36">
        <v>59.3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47.66</v>
      </c>
      <c r="U25" s="37">
        <f>SUMPRODUCT(LTA!J25:AN25,LTA!J$102:AN$102,LTA!J$103:AN$103)</f>
        <v>104.97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754.9000000000002</v>
      </c>
      <c r="AB25" s="75">
        <f>-STOA!N25</f>
        <v>0</v>
      </c>
      <c r="AC25">
        <f t="shared" si="0"/>
        <v>19.513628691297427</v>
      </c>
      <c r="AD25">
        <f t="shared" si="1"/>
        <v>1880.5414329894484</v>
      </c>
      <c r="AE25">
        <f>'IDT-1'!B25</f>
        <v>0</v>
      </c>
      <c r="AF25" s="24"/>
      <c r="AG25">
        <f t="shared" si="2"/>
        <v>1880.5414329894484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13.544341801385682</v>
      </c>
      <c r="F26">
        <f>GT_Spot!P26</f>
        <v>0</v>
      </c>
      <c r="G26">
        <f>PPCL_NG!P26</f>
        <v>42</v>
      </c>
      <c r="H26">
        <f>PPCL_Spot!P26</f>
        <v>0</v>
      </c>
      <c r="I26">
        <f>Bawana_NG!P26</f>
        <v>74.997660948986407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955.06502211105635</v>
      </c>
      <c r="P26" s="36">
        <v>59.3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47.41</v>
      </c>
      <c r="U26" s="37">
        <f>SUMPRODUCT(LTA!J26:AN26,LTA!J$102:AN$102,LTA!J$103:AN$103)</f>
        <v>103.57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754.9000000000002</v>
      </c>
      <c r="AB26" s="75">
        <f>-STOA!N26</f>
        <v>0</v>
      </c>
      <c r="AC26">
        <f t="shared" si="0"/>
        <v>19.875151453130854</v>
      </c>
      <c r="AD26">
        <f t="shared" si="1"/>
        <v>1844.9246734082976</v>
      </c>
      <c r="AE26">
        <f>'IDT-1'!B26</f>
        <v>0</v>
      </c>
      <c r="AF26" s="24"/>
      <c r="AG26">
        <f t="shared" si="2"/>
        <v>1844.9246734082976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-196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13.544341801385682</v>
      </c>
      <c r="F27">
        <f>GT_Spot!P27</f>
        <v>0</v>
      </c>
      <c r="G27">
        <f>PPCL_NG!P27</f>
        <v>42</v>
      </c>
      <c r="H27">
        <f>PPCL_Spot!P27</f>
        <v>0</v>
      </c>
      <c r="I27">
        <f>Bawana_NG!P27</f>
        <v>74.997660948986407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955.06502211105635</v>
      </c>
      <c r="P27" s="36">
        <v>59.3</v>
      </c>
      <c r="Q27" s="36">
        <v>0</v>
      </c>
      <c r="R27" s="38">
        <v>2.2999999999999998</v>
      </c>
      <c r="S27" s="38">
        <v>0</v>
      </c>
      <c r="T27" s="37">
        <f>SUMPRODUCT(LTA!J27:AN27,LTA!J$101:AN$101,LTA!J$103:AN$103)</f>
        <v>47.41</v>
      </c>
      <c r="U27" s="37">
        <f>SUMPRODUCT(LTA!J27:AN27,LTA!J$102:AN$102,LTA!J$103:AN$103)</f>
        <v>105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647.0200000000001</v>
      </c>
      <c r="AB27" s="75">
        <f>-STOA!N27</f>
        <v>0</v>
      </c>
      <c r="AC27">
        <f t="shared" si="0"/>
        <v>17.396081009224478</v>
      </c>
      <c r="AD27">
        <f t="shared" si="1"/>
        <v>1919.253743852204</v>
      </c>
      <c r="AE27">
        <f>'IDT-1'!B27</f>
        <v>0</v>
      </c>
      <c r="AF27" s="24"/>
      <c r="AG27">
        <f t="shared" si="2"/>
        <v>1919.253743852204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13.544341801385682</v>
      </c>
      <c r="F28">
        <f>GT_Spot!P28</f>
        <v>0</v>
      </c>
      <c r="G28">
        <f>PPCL_NG!P28</f>
        <v>42</v>
      </c>
      <c r="H28">
        <f>PPCL_Spot!P28</f>
        <v>0</v>
      </c>
      <c r="I28">
        <f>Bawana_NG!P28</f>
        <v>74.997660948986407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955.06502211105635</v>
      </c>
      <c r="P28" s="36">
        <v>59.3</v>
      </c>
      <c r="Q28" s="36">
        <v>0</v>
      </c>
      <c r="R28" s="38">
        <v>5.43</v>
      </c>
      <c r="S28" s="38">
        <v>0</v>
      </c>
      <c r="T28" s="37">
        <f>SUMPRODUCT(LTA!J28:AN28,LTA!J$101:AN$101,LTA!J$103:AN$103)</f>
        <v>47.95</v>
      </c>
      <c r="U28" s="37">
        <f>SUMPRODUCT(LTA!J28:AN28,LTA!J$102:AN$102,LTA!J$103:AN$103)</f>
        <v>103.67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648.03000000000009</v>
      </c>
      <c r="AB28" s="75">
        <f>-STOA!N28</f>
        <v>0</v>
      </c>
      <c r="AC28">
        <f t="shared" si="0"/>
        <v>17.452195391791069</v>
      </c>
      <c r="AD28">
        <f t="shared" si="1"/>
        <v>1919.5476294696377</v>
      </c>
      <c r="AE28">
        <f>'IDT-1'!B28</f>
        <v>0</v>
      </c>
      <c r="AF28" s="24"/>
      <c r="AG28">
        <f t="shared" si="2"/>
        <v>1919.5476294696377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13.544341801385682</v>
      </c>
      <c r="F29">
        <f>GT_Spot!P29</f>
        <v>0</v>
      </c>
      <c r="G29">
        <f>PPCL_NG!P29</f>
        <v>42</v>
      </c>
      <c r="H29">
        <f>PPCL_Spot!P29</f>
        <v>0</v>
      </c>
      <c r="I29">
        <f>Bawana_NG!P29</f>
        <v>74.997660948986407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955.59593037605521</v>
      </c>
      <c r="P29" s="36">
        <v>59.3</v>
      </c>
      <c r="Q29" s="36">
        <v>0</v>
      </c>
      <c r="R29" s="38">
        <v>10.714798387096774</v>
      </c>
      <c r="S29" s="38">
        <v>0</v>
      </c>
      <c r="T29" s="37">
        <f>SUMPRODUCT(LTA!J29:AN29,LTA!J$101:AN$101,LTA!J$103:AN$103)</f>
        <v>46</v>
      </c>
      <c r="U29" s="37">
        <f>SUMPRODUCT(LTA!J29:AN29,LTA!J$102:AN$102,LTA!J$103:AN$103)</f>
        <v>98.27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648.03000000000009</v>
      </c>
      <c r="AB29" s="75">
        <f>-STOA!N29</f>
        <v>0</v>
      </c>
      <c r="AC29">
        <f t="shared" si="0"/>
        <v>17.420937355285115</v>
      </c>
      <c r="AD29">
        <f t="shared" si="1"/>
        <v>1920.0445941582391</v>
      </c>
      <c r="AE29">
        <f>'IDT-1'!B29</f>
        <v>0</v>
      </c>
      <c r="AF29" s="24"/>
      <c r="AG29">
        <f t="shared" si="2"/>
        <v>1920.0445941582391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-21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10.13796</v>
      </c>
      <c r="E30">
        <f>GT_NG!P30</f>
        <v>13.544341801385682</v>
      </c>
      <c r="F30">
        <f>GT_Spot!P30</f>
        <v>0</v>
      </c>
      <c r="G30">
        <f>PPCL_NG!P30</f>
        <v>42</v>
      </c>
      <c r="H30">
        <f>PPCL_Spot!P30</f>
        <v>0</v>
      </c>
      <c r="I30">
        <f>Bawana_NG!P30</f>
        <v>74.997660948986407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968.15936997694109</v>
      </c>
      <c r="P30" s="36">
        <v>59.3</v>
      </c>
      <c r="Q30" s="36">
        <v>0</v>
      </c>
      <c r="R30" s="38">
        <v>26.49</v>
      </c>
      <c r="S30" s="38">
        <v>0</v>
      </c>
      <c r="T30" s="37">
        <f>SUMPRODUCT(LTA!J30:AN30,LTA!J$101:AN$101,LTA!J$103:AN$103)</f>
        <v>57.79</v>
      </c>
      <c r="U30" s="37">
        <f>SUMPRODUCT(LTA!J30:AN30,LTA!J$102:AN$102,LTA!J$103:AN$103)</f>
        <v>97.15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648.03000000000009</v>
      </c>
      <c r="AB30" s="75">
        <f>-STOA!N30</f>
        <v>0</v>
      </c>
      <c r="AC30">
        <f t="shared" si="0"/>
        <v>18.040536759154513</v>
      </c>
      <c r="AD30">
        <f t="shared" si="1"/>
        <v>1927.5587959681586</v>
      </c>
      <c r="AE30">
        <f>'IDT-1'!B30</f>
        <v>0</v>
      </c>
      <c r="AF30" s="24"/>
      <c r="AG30">
        <f t="shared" si="2"/>
        <v>1927.5587959681586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-52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10.13796</v>
      </c>
      <c r="E31">
        <f>GT_NG!P31</f>
        <v>12.55757575757576</v>
      </c>
      <c r="F31">
        <f>GT_Spot!P31</f>
        <v>0</v>
      </c>
      <c r="G31">
        <f>PPCL_NG!P31</f>
        <v>42</v>
      </c>
      <c r="H31">
        <f>PPCL_Spot!P31</f>
        <v>0</v>
      </c>
      <c r="I31">
        <f>Bawana_NG!P31</f>
        <v>74.997660948986407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951.33553552821445</v>
      </c>
      <c r="P31" s="36">
        <v>59.3</v>
      </c>
      <c r="Q31" s="36">
        <v>0</v>
      </c>
      <c r="R31" s="38">
        <v>40.034906839911748</v>
      </c>
      <c r="S31" s="38">
        <v>0</v>
      </c>
      <c r="T31" s="37">
        <f>SUMPRODUCT(LTA!J31:AN31,LTA!J$101:AN$101,LTA!J$103:AN$103)</f>
        <v>75.429999999999993</v>
      </c>
      <c r="U31" s="37">
        <f>SUMPRODUCT(LTA!J31:AN31,LTA!J$102:AN$102,LTA!J$103:AN$103)</f>
        <v>96.99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648.03000000000009</v>
      </c>
      <c r="AB31" s="75">
        <f>-STOA!N31</f>
        <v>0</v>
      </c>
      <c r="AC31">
        <f t="shared" si="0"/>
        <v>18.31662895041093</v>
      </c>
      <c r="AD31">
        <f t="shared" si="1"/>
        <v>1922.4970101242777</v>
      </c>
      <c r="AE31">
        <f>'IDT-1'!B31</f>
        <v>0</v>
      </c>
      <c r="AF31" s="24"/>
      <c r="AG31">
        <f t="shared" si="2"/>
        <v>1922.4970101242777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10.13796</v>
      </c>
      <c r="E32">
        <f>GT_NG!P32</f>
        <v>12.55757575757576</v>
      </c>
      <c r="F32">
        <f>GT_Spot!P32</f>
        <v>0</v>
      </c>
      <c r="G32">
        <f>PPCL_NG!P32</f>
        <v>42</v>
      </c>
      <c r="H32">
        <f>PPCL_Spot!P32</f>
        <v>0</v>
      </c>
      <c r="I32">
        <f>Bawana_NG!P32</f>
        <v>74.997660948986407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935.34023629605872</v>
      </c>
      <c r="P32" s="36">
        <v>59.3</v>
      </c>
      <c r="Q32" s="36">
        <v>0</v>
      </c>
      <c r="R32" s="38">
        <v>42.999999999999993</v>
      </c>
      <c r="S32" s="38">
        <v>0</v>
      </c>
      <c r="T32" s="37">
        <f>SUMPRODUCT(LTA!J32:AN32,LTA!J$101:AN$101,LTA!J$103:AN$103)</f>
        <v>98.4</v>
      </c>
      <c r="U32" s="37">
        <f>SUMPRODUCT(LTA!J32:AN32,LTA!J$102:AN$102,LTA!J$103:AN$103)</f>
        <v>97.49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648.03000000000009</v>
      </c>
      <c r="AB32" s="75">
        <f>-STOA!N32</f>
        <v>0</v>
      </c>
      <c r="AC32">
        <f t="shared" si="0"/>
        <v>18.781380492908941</v>
      </c>
      <c r="AD32">
        <f t="shared" si="1"/>
        <v>1890.4720525097121</v>
      </c>
      <c r="AE32">
        <f>'IDT-1'!B32</f>
        <v>0</v>
      </c>
      <c r="AF32" s="24"/>
      <c r="AG32">
        <f t="shared" si="2"/>
        <v>1890.4720525097121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-112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10.13796</v>
      </c>
      <c r="E33">
        <f>GT_NG!P33</f>
        <v>12.55757575757576</v>
      </c>
      <c r="F33">
        <f>GT_Spot!P33</f>
        <v>0</v>
      </c>
      <c r="G33">
        <f>PPCL_NG!P33</f>
        <v>42</v>
      </c>
      <c r="H33">
        <f>PPCL_Spot!P33</f>
        <v>0</v>
      </c>
      <c r="I33">
        <f>Bawana_NG!P33</f>
        <v>74.997660948986407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936.41829440547281</v>
      </c>
      <c r="P33" s="36">
        <v>59.3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127.15</v>
      </c>
      <c r="U33" s="37">
        <f>SUMPRODUCT(LTA!J33:AN33,LTA!J$102:AN$102,LTA!J$103:AN$103)</f>
        <v>96.98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648.03000000000009</v>
      </c>
      <c r="AB33" s="75">
        <f>-STOA!N33</f>
        <v>0</v>
      </c>
      <c r="AC33">
        <f t="shared" si="0"/>
        <v>19.301088847371055</v>
      </c>
      <c r="AD33">
        <f t="shared" si="1"/>
        <v>1894.7704022646637</v>
      </c>
      <c r="AE33">
        <f>'IDT-1'!B33</f>
        <v>0</v>
      </c>
      <c r="AF33" s="24"/>
      <c r="AG33">
        <f t="shared" si="2"/>
        <v>1894.7704022646637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-139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10.13796</v>
      </c>
      <c r="E34">
        <f>GT_NG!P34</f>
        <v>12.55757575757576</v>
      </c>
      <c r="F34">
        <f>GT_Spot!P34</f>
        <v>0</v>
      </c>
      <c r="G34">
        <f>PPCL_NG!P34</f>
        <v>42</v>
      </c>
      <c r="H34">
        <f>PPCL_Spot!P34</f>
        <v>0</v>
      </c>
      <c r="I34">
        <f>Bawana_NG!P34</f>
        <v>74.997660948986407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936.93210350346783</v>
      </c>
      <c r="P34" s="36">
        <v>59.3</v>
      </c>
      <c r="Q34" s="36">
        <v>0</v>
      </c>
      <c r="R34" s="38">
        <v>46</v>
      </c>
      <c r="S34" s="38">
        <v>0</v>
      </c>
      <c r="T34" s="37">
        <f>SUMPRODUCT(LTA!J34:AN34,LTA!J$101:AN$101,LTA!J$103:AN$103)</f>
        <v>162.43</v>
      </c>
      <c r="U34" s="37">
        <f>SUMPRODUCT(LTA!J34:AN34,LTA!J$102:AN$102,LTA!J$103:AN$103)</f>
        <v>103.02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-19</v>
      </c>
      <c r="AA34" s="75">
        <f>STOA!H34</f>
        <v>648.03000000000009</v>
      </c>
      <c r="AB34" s="75">
        <f>-STOA!N34</f>
        <v>0</v>
      </c>
      <c r="AC34">
        <f t="shared" si="0"/>
        <v>20.064263978410011</v>
      </c>
      <c r="AD34">
        <f t="shared" si="1"/>
        <v>1892.3410362316199</v>
      </c>
      <c r="AE34">
        <f>'IDT-1'!B34</f>
        <v>0</v>
      </c>
      <c r="AF34" s="24"/>
      <c r="AG34">
        <f t="shared" si="2"/>
        <v>1892.3410362316199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10.13796</v>
      </c>
      <c r="E35">
        <f>GT_NG!P35</f>
        <v>12.55757575757576</v>
      </c>
      <c r="F35">
        <f>GT_Spot!P35</f>
        <v>0</v>
      </c>
      <c r="G35">
        <f>PPCL_NG!P35</f>
        <v>41.437181144139856</v>
      </c>
      <c r="H35">
        <f>PPCL_Spot!P35</f>
        <v>0</v>
      </c>
      <c r="I35">
        <f>Bawana_NG!P35</f>
        <v>74.997660948986407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955.07577315878427</v>
      </c>
      <c r="P35" s="36">
        <v>59.3</v>
      </c>
      <c r="Q35" s="36">
        <v>0</v>
      </c>
      <c r="R35" s="38">
        <v>47.5</v>
      </c>
      <c r="S35" s="38">
        <v>0</v>
      </c>
      <c r="T35" s="37">
        <f>SUMPRODUCT(LTA!J35:AN35,LTA!J$101:AN$101,LTA!J$103:AN$103)</f>
        <v>199.01</v>
      </c>
      <c r="U35" s="37">
        <f>SUMPRODUCT(LTA!J35:AN35,LTA!J$102:AN$102,LTA!J$103:AN$103)</f>
        <v>99.669999999999987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</v>
      </c>
      <c r="AA35" s="75">
        <f>STOA!H35</f>
        <v>647.31000000000017</v>
      </c>
      <c r="AB35" s="75">
        <f>-STOA!N35</f>
        <v>0</v>
      </c>
      <c r="AC35">
        <f t="shared" si="0"/>
        <v>20.811241673677671</v>
      </c>
      <c r="AD35">
        <f t="shared" si="1"/>
        <v>1910.1849093358087</v>
      </c>
      <c r="AE35">
        <f>'IDT-1'!B35</f>
        <v>0</v>
      </c>
      <c r="AF35" s="24"/>
      <c r="AG35">
        <f t="shared" si="2"/>
        <v>1910.1849093358087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-179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10.13796</v>
      </c>
      <c r="E36">
        <f>GT_NG!P36</f>
        <v>12.55757575757576</v>
      </c>
      <c r="F36">
        <f>GT_Spot!P36</f>
        <v>0</v>
      </c>
      <c r="G36">
        <f>PPCL_NG!P36</f>
        <v>41.437181144139856</v>
      </c>
      <c r="H36">
        <f>PPCL_Spot!P36</f>
        <v>0</v>
      </c>
      <c r="I36">
        <f>Bawana_NG!P36</f>
        <v>74.997660948986407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955.07577315878427</v>
      </c>
      <c r="P36" s="36">
        <v>59.3</v>
      </c>
      <c r="Q36" s="36">
        <v>0</v>
      </c>
      <c r="R36" s="38">
        <v>47.5</v>
      </c>
      <c r="S36" s="38">
        <v>0</v>
      </c>
      <c r="T36" s="37">
        <f>SUMPRODUCT(LTA!J36:AN36,LTA!J$101:AN$101,LTA!J$103:AN$103)</f>
        <v>239.01</v>
      </c>
      <c r="U36" s="37">
        <f>SUMPRODUCT(LTA!J36:AN36,LTA!J$102:AN$102,LTA!J$103:AN$103)</f>
        <v>99.5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-69</v>
      </c>
      <c r="AA36" s="75">
        <f>STOA!H36</f>
        <v>647.31000000000017</v>
      </c>
      <c r="AB36" s="75">
        <f>-STOA!N36</f>
        <v>0</v>
      </c>
      <c r="AC36">
        <f t="shared" si="0"/>
        <v>21.357064479165963</v>
      </c>
      <c r="AD36">
        <f t="shared" si="1"/>
        <v>1927.4690865303203</v>
      </c>
      <c r="AE36">
        <f>'IDT-1'!B36</f>
        <v>0</v>
      </c>
      <c r="AF36" s="24"/>
      <c r="AG36">
        <f t="shared" si="2"/>
        <v>1927.4690865303203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-169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10.13796</v>
      </c>
      <c r="E37">
        <f>GT_NG!P37</f>
        <v>12.55757575757576</v>
      </c>
      <c r="F37">
        <f>GT_Spot!P37</f>
        <v>0</v>
      </c>
      <c r="G37">
        <f>PPCL_NG!P37</f>
        <v>41.437181144139856</v>
      </c>
      <c r="H37">
        <f>PPCL_Spot!P37</f>
        <v>0</v>
      </c>
      <c r="I37">
        <f>Bawana_NG!P37</f>
        <v>74.997660948986407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977.31886087389898</v>
      </c>
      <c r="P37" s="36">
        <v>59.3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279.02</v>
      </c>
      <c r="U37" s="37">
        <f>SUMPRODUCT(LTA!J37:AN37,LTA!J$102:AN$102,LTA!J$103:AN$103)</f>
        <v>99.800000000000011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-100</v>
      </c>
      <c r="AA37" s="75">
        <f>STOA!H37</f>
        <v>647.31000000000017</v>
      </c>
      <c r="AB37" s="75">
        <f>-STOA!N37</f>
        <v>0</v>
      </c>
      <c r="AC37">
        <f t="shared" si="0"/>
        <v>22.378072409735331</v>
      </c>
      <c r="AD37">
        <f t="shared" si="1"/>
        <v>1936.0011663148659</v>
      </c>
      <c r="AE37">
        <f>'IDT-1'!B37</f>
        <v>0</v>
      </c>
      <c r="AF37" s="24"/>
      <c r="AG37">
        <f t="shared" si="2"/>
        <v>1936.0011663148659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-191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10.13796</v>
      </c>
      <c r="E38">
        <f>GT_NG!P38</f>
        <v>12.55757575757576</v>
      </c>
      <c r="F38">
        <f>GT_Spot!P38</f>
        <v>0</v>
      </c>
      <c r="G38">
        <f>PPCL_NG!P38</f>
        <v>41.437181144139856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977.41942885352296</v>
      </c>
      <c r="P38" s="36">
        <v>61.12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274.05</v>
      </c>
      <c r="U38" s="37">
        <f>SUMPRODUCT(LTA!J38:AN38,LTA!J$102:AN$102,LTA!J$103:AN$103)</f>
        <v>101.11000000000001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-117</v>
      </c>
      <c r="AA38" s="75">
        <f>STOA!H38</f>
        <v>647.31000000000017</v>
      </c>
      <c r="AB38" s="75">
        <f>-STOA!N38</f>
        <v>0</v>
      </c>
      <c r="AC38">
        <f t="shared" si="0"/>
        <v>22.531470414526652</v>
      </c>
      <c r="AD38">
        <f t="shared" si="1"/>
        <v>1915.1106753407121</v>
      </c>
      <c r="AE38">
        <f>'IDT-1'!B38</f>
        <v>0</v>
      </c>
      <c r="AF38" s="24"/>
      <c r="AG38">
        <f t="shared" si="2"/>
        <v>1915.1106753407121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10.13796</v>
      </c>
      <c r="E39">
        <f>GT_NG!P39</f>
        <v>12.445454545454545</v>
      </c>
      <c r="F39">
        <f>GT_Spot!P39</f>
        <v>0</v>
      </c>
      <c r="G39">
        <f>PPCL_NG!P39</f>
        <v>41.437181144139856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961.69097730875922</v>
      </c>
      <c r="P39" s="36">
        <v>59.3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320.06</v>
      </c>
      <c r="U39" s="37">
        <f>SUMPRODUCT(LTA!J39:AN39,LTA!J$102:AN$102,LTA!J$103:AN$103)</f>
        <v>102.63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-138</v>
      </c>
      <c r="AA39" s="75">
        <f>STOA!H39</f>
        <v>648.32000000000016</v>
      </c>
      <c r="AB39" s="75">
        <f>-STOA!N39</f>
        <v>0</v>
      </c>
      <c r="AC39">
        <f t="shared" si="0"/>
        <v>22.24388734036776</v>
      </c>
      <c r="AD39">
        <f t="shared" si="1"/>
        <v>2009.277685657986</v>
      </c>
      <c r="AE39">
        <f>'IDT-1'!B39</f>
        <v>0</v>
      </c>
      <c r="AF39" s="24"/>
      <c r="AG39">
        <f t="shared" si="2"/>
        <v>2009.277685657986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10.13796</v>
      </c>
      <c r="E40">
        <f>GT_NG!P40</f>
        <v>12.445454545454545</v>
      </c>
      <c r="F40">
        <f>GT_Spot!P40</f>
        <v>0</v>
      </c>
      <c r="G40">
        <f>PPCL_NG!P40</f>
        <v>41.437181144139856</v>
      </c>
      <c r="H40">
        <f>PPCL_Spot!P40</f>
        <v>0</v>
      </c>
      <c r="I40">
        <f>Bawana_NG!P40</f>
        <v>74.997660948986407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960.43032836193936</v>
      </c>
      <c r="P40" s="36">
        <v>57.614517368462323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367.15999999999997</v>
      </c>
      <c r="U40" s="37">
        <f>SUMPRODUCT(LTA!J40:AN40,LTA!J$102:AN$102,LTA!J$103:AN$103)</f>
        <v>103.16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-132</v>
      </c>
      <c r="AA40" s="75">
        <f>STOA!H40</f>
        <v>648.32000000000016</v>
      </c>
      <c r="AB40" s="75">
        <f>-STOA!N40</f>
        <v>0</v>
      </c>
      <c r="AC40">
        <f t="shared" si="0"/>
        <v>22.521669141040753</v>
      </c>
      <c r="AD40">
        <f t="shared" si="1"/>
        <v>2066.6814332279419</v>
      </c>
      <c r="AE40">
        <f>'IDT-1'!B40</f>
        <v>0</v>
      </c>
      <c r="AF40" s="24"/>
      <c r="AG40">
        <f t="shared" si="2"/>
        <v>2066.6814332279419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10.13796</v>
      </c>
      <c r="E41">
        <f>GT_NG!P41</f>
        <v>12.445454545454545</v>
      </c>
      <c r="F41">
        <f>GT_Spot!P41</f>
        <v>0</v>
      </c>
      <c r="G41">
        <f>PPCL_NG!P41</f>
        <v>41.437181144139856</v>
      </c>
      <c r="H41">
        <f>PPCL_Spot!P41</f>
        <v>0</v>
      </c>
      <c r="I41">
        <f>Bawana_NG!P41</f>
        <v>74.997660948986407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963.56216046266979</v>
      </c>
      <c r="P41" s="36">
        <v>59.3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403.58</v>
      </c>
      <c r="U41" s="37">
        <f>SUMPRODUCT(LTA!J41:AN41,LTA!J$102:AN$102,LTA!J$103:AN$103)</f>
        <v>104.67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-96</v>
      </c>
      <c r="AA41" s="75">
        <f>STOA!H41</f>
        <v>648.32000000000016</v>
      </c>
      <c r="AB41" s="75">
        <f>-STOA!N41</f>
        <v>0</v>
      </c>
      <c r="AC41">
        <f t="shared" si="0"/>
        <v>22.329645349264212</v>
      </c>
      <c r="AD41">
        <f t="shared" si="1"/>
        <v>2173.620771751986</v>
      </c>
      <c r="AE41">
        <f>'IDT-1'!B41</f>
        <v>0</v>
      </c>
      <c r="AF41" s="24"/>
      <c r="AG41">
        <f t="shared" si="2"/>
        <v>2173.620771751986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-74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10.13796</v>
      </c>
      <c r="E42">
        <f>GT_NG!P42</f>
        <v>12.445454545454545</v>
      </c>
      <c r="F42">
        <f>GT_Spot!P42</f>
        <v>0</v>
      </c>
      <c r="G42">
        <f>PPCL_NG!P42</f>
        <v>41.437181144139856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963.57012348941703</v>
      </c>
      <c r="P42" s="36">
        <v>59.3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435.38000000000005</v>
      </c>
      <c r="U42" s="37">
        <f>SUMPRODUCT(LTA!J42:AN42,LTA!J$102:AN$102,LTA!J$103:AN$103)</f>
        <v>104.63000000000001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-86</v>
      </c>
      <c r="AA42" s="75">
        <f>STOA!H42</f>
        <v>648.32000000000016</v>
      </c>
      <c r="AB42" s="75">
        <f>-STOA!N42</f>
        <v>0</v>
      </c>
      <c r="AC42">
        <f t="shared" si="0"/>
        <v>22.440539584626805</v>
      </c>
      <c r="AD42">
        <f t="shared" si="1"/>
        <v>2224.2801795943851</v>
      </c>
      <c r="AE42">
        <f>'IDT-1'!B42</f>
        <v>0</v>
      </c>
      <c r="AF42" s="24"/>
      <c r="AG42">
        <f t="shared" si="2"/>
        <v>2224.2801795943851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10.13796</v>
      </c>
      <c r="E43">
        <f>GT_NG!P43</f>
        <v>11.471489752217803</v>
      </c>
      <c r="F43">
        <f>GT_Spot!P43</f>
        <v>0</v>
      </c>
      <c r="G43">
        <f>PPCL_NG!P43</f>
        <v>41.15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949.99928841563747</v>
      </c>
      <c r="P43" s="36">
        <v>59.3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470.06000000000006</v>
      </c>
      <c r="U43" s="37">
        <f>SUMPRODUCT(LTA!J43:AN43,LTA!J$102:AN$102,LTA!J$103:AN$103)</f>
        <v>104.13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-73</v>
      </c>
      <c r="AA43" s="75">
        <f>STOA!H43</f>
        <v>642.92000000000019</v>
      </c>
      <c r="AB43" s="75">
        <f>-STOA!N43</f>
        <v>0</v>
      </c>
      <c r="AC43">
        <f t="shared" si="0"/>
        <v>21.870788204997385</v>
      </c>
      <c r="AD43">
        <f t="shared" si="1"/>
        <v>2316.7979499628577</v>
      </c>
      <c r="AE43">
        <f>'IDT-1'!B43</f>
        <v>0</v>
      </c>
      <c r="AF43" s="24"/>
      <c r="AG43">
        <f t="shared" si="2"/>
        <v>2316.7979499628577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10.13796</v>
      </c>
      <c r="E44">
        <f>GT_NG!P44</f>
        <v>11.471489752217803</v>
      </c>
      <c r="F44">
        <f>GT_Spot!P44</f>
        <v>0</v>
      </c>
      <c r="G44">
        <f>PPCL_NG!P44</f>
        <v>41.15</v>
      </c>
      <c r="H44">
        <f>PPCL_Spot!P44</f>
        <v>0</v>
      </c>
      <c r="I44">
        <f>Bawana_NG!P44</f>
        <v>74.997660948986407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949.81185320932821</v>
      </c>
      <c r="P44" s="36">
        <v>59.3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512.11</v>
      </c>
      <c r="U44" s="37">
        <f>SUMPRODUCT(LTA!J44:AN44,LTA!J$102:AN$102,LTA!J$103:AN$103)</f>
        <v>104.94999999999999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-66</v>
      </c>
      <c r="AA44" s="75">
        <f>STOA!H44</f>
        <v>642.92000000000019</v>
      </c>
      <c r="AB44" s="75">
        <f>-STOA!N44</f>
        <v>0</v>
      </c>
      <c r="AC44">
        <f t="shared" si="0"/>
        <v>22.184227298877584</v>
      </c>
      <c r="AD44">
        <f t="shared" si="1"/>
        <v>2366.1647366116554</v>
      </c>
      <c r="AE44">
        <f>'IDT-1'!B44</f>
        <v>0</v>
      </c>
      <c r="AF44" s="24"/>
      <c r="AG44">
        <f t="shared" si="2"/>
        <v>2366.1647366116554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10.13796</v>
      </c>
      <c r="E45">
        <f>GT_NG!P45</f>
        <v>11.471489752217803</v>
      </c>
      <c r="F45">
        <f>GT_Spot!P45</f>
        <v>0</v>
      </c>
      <c r="G45">
        <f>PPCL_NG!P45</f>
        <v>40.592818945760122</v>
      </c>
      <c r="H45">
        <f>PPCL_Spot!P45</f>
        <v>0</v>
      </c>
      <c r="I45">
        <f>Bawana_NG!P45</f>
        <v>74.997660948986407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965.0457244853576</v>
      </c>
      <c r="P45" s="36">
        <v>59.3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532.81999999999994</v>
      </c>
      <c r="U45" s="37">
        <f>SUMPRODUCT(LTA!J45:AN45,LTA!J$102:AN$102,LTA!J$103:AN$103)</f>
        <v>112.22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-57</v>
      </c>
      <c r="AA45" s="75">
        <f>STOA!H45</f>
        <v>642.92000000000019</v>
      </c>
      <c r="AB45" s="75">
        <f>-STOA!N45</f>
        <v>0</v>
      </c>
      <c r="AC45">
        <f t="shared" si="0"/>
        <v>22.754924978317622</v>
      </c>
      <c r="AD45">
        <f t="shared" si="1"/>
        <v>2386.2507291540041</v>
      </c>
      <c r="AE45">
        <f>'IDT-1'!B45</f>
        <v>0</v>
      </c>
      <c r="AF45" s="24"/>
      <c r="AG45">
        <f t="shared" si="2"/>
        <v>2386.2507291540041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-31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10.13796</v>
      </c>
      <c r="E46">
        <f>GT_NG!P46</f>
        <v>11.471489752217803</v>
      </c>
      <c r="F46">
        <f>GT_Spot!P46</f>
        <v>0</v>
      </c>
      <c r="G46">
        <f>PPCL_NG!P46</f>
        <v>40.592818945760122</v>
      </c>
      <c r="H46">
        <f>PPCL_Spot!P46</f>
        <v>0</v>
      </c>
      <c r="I46">
        <f>Bawana_NG!P46</f>
        <v>74.997701904136576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965.0457244853576</v>
      </c>
      <c r="P46" s="36">
        <v>59.3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531.66999999999996</v>
      </c>
      <c r="U46" s="37">
        <f>SUMPRODUCT(LTA!J46:AN46,LTA!J$102:AN$102,LTA!J$103:AN$103)</f>
        <v>119.97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-42</v>
      </c>
      <c r="AA46" s="75">
        <f>STOA!H46</f>
        <v>642.92000000000019</v>
      </c>
      <c r="AB46" s="75">
        <f>-STOA!N46</f>
        <v>0</v>
      </c>
      <c r="AC46">
        <f t="shared" si="0"/>
        <v>22.741980318545384</v>
      </c>
      <c r="AD46">
        <f t="shared" si="1"/>
        <v>2400.8637147689269</v>
      </c>
      <c r="AE46">
        <f>'IDT-1'!B46</f>
        <v>0</v>
      </c>
      <c r="AF46" s="24"/>
      <c r="AG46">
        <f t="shared" si="2"/>
        <v>2400.8637147689269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-38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10.13796</v>
      </c>
      <c r="E47">
        <f>GT_NG!P47</f>
        <v>11.471489752217803</v>
      </c>
      <c r="F47">
        <f>GT_Spot!P47</f>
        <v>0</v>
      </c>
      <c r="G47">
        <f>PPCL_NG!P47</f>
        <v>40.592818945760122</v>
      </c>
      <c r="H47">
        <f>PPCL_Spot!P47</f>
        <v>0</v>
      </c>
      <c r="I47">
        <f>Bawana_NG!P47</f>
        <v>74.997701904136576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940.16760781254163</v>
      </c>
      <c r="P47" s="36">
        <v>59.3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538.78</v>
      </c>
      <c r="U47" s="37">
        <f>SUMPRODUCT(LTA!J47:AN47,LTA!J$102:AN$102,LTA!J$103:AN$103)</f>
        <v>116.21000000000001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-25</v>
      </c>
      <c r="AA47" s="75">
        <f>STOA!H47</f>
        <v>647.96000000000015</v>
      </c>
      <c r="AB47" s="75">
        <f>-STOA!N47</f>
        <v>0</v>
      </c>
      <c r="AC47">
        <f t="shared" si="0"/>
        <v>22.614641146868991</v>
      </c>
      <c r="AD47">
        <f t="shared" si="1"/>
        <v>2382.5029372677873</v>
      </c>
      <c r="AE47">
        <f>'IDT-1'!B47</f>
        <v>0</v>
      </c>
      <c r="AF47" s="24"/>
      <c r="AG47">
        <f t="shared" si="2"/>
        <v>2382.5029372677873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-57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10.13796</v>
      </c>
      <c r="E48">
        <f>GT_NG!P48</f>
        <v>11.471489752217803</v>
      </c>
      <c r="F48">
        <f>GT_Spot!P48</f>
        <v>0</v>
      </c>
      <c r="G48">
        <f>PPCL_NG!P48</f>
        <v>40.592818945760122</v>
      </c>
      <c r="H48">
        <f>PPCL_Spot!P48</f>
        <v>0</v>
      </c>
      <c r="I48">
        <f>Bawana_NG!P48</f>
        <v>74.997701904136576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940.16760781254163</v>
      </c>
      <c r="P48" s="36">
        <v>59.3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546.08999999999992</v>
      </c>
      <c r="U48" s="37">
        <f>SUMPRODUCT(LTA!J48:AN48,LTA!J$102:AN$102,LTA!J$103:AN$103)</f>
        <v>117.91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-14</v>
      </c>
      <c r="AA48" s="75">
        <f>STOA!H48</f>
        <v>647.96000000000015</v>
      </c>
      <c r="AB48" s="75">
        <f>-STOA!N48</f>
        <v>0</v>
      </c>
      <c r="AC48">
        <f t="shared" si="0"/>
        <v>22.605147871647038</v>
      </c>
      <c r="AD48">
        <f t="shared" si="1"/>
        <v>2401.5224305430092</v>
      </c>
      <c r="AE48">
        <f>'IDT-1'!B48</f>
        <v>-3.6309999999999998</v>
      </c>
      <c r="AF48" s="24"/>
      <c r="AG48">
        <f t="shared" si="2"/>
        <v>2397.8914305430094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-58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10.13796</v>
      </c>
      <c r="E49">
        <f>GT_NG!P49</f>
        <v>11.471489752217803</v>
      </c>
      <c r="F49">
        <f>GT_Spot!P49</f>
        <v>0</v>
      </c>
      <c r="G49">
        <f>PPCL_NG!P49</f>
        <v>40.592818945760122</v>
      </c>
      <c r="H49">
        <f>PPCL_Spot!P49</f>
        <v>0</v>
      </c>
      <c r="I49">
        <f>Bawana_NG!P49</f>
        <v>74.997701904136576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940.67841816499902</v>
      </c>
      <c r="P49" s="36">
        <v>59.3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556.05999999999995</v>
      </c>
      <c r="U49" s="37">
        <f>SUMPRODUCT(LTA!J49:AN49,LTA!J$102:AN$102,LTA!J$103:AN$103)</f>
        <v>119.58000000000001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-11</v>
      </c>
      <c r="AA49" s="75">
        <f>STOA!H49</f>
        <v>647.96000000000015</v>
      </c>
      <c r="AB49" s="75">
        <f>-STOA!N49</f>
        <v>0</v>
      </c>
      <c r="AC49">
        <f t="shared" si="0"/>
        <v>22.401340539471828</v>
      </c>
      <c r="AD49">
        <f t="shared" si="1"/>
        <v>2448.8770482276418</v>
      </c>
      <c r="AE49">
        <f>'IDT-1'!B49</f>
        <v>-11.811999999999999</v>
      </c>
      <c r="AF49" s="24"/>
      <c r="AG49">
        <f t="shared" si="2"/>
        <v>2437.0650482276419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-26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10.13796</v>
      </c>
      <c r="E50">
        <f>GT_NG!P50</f>
        <v>11.471489752217803</v>
      </c>
      <c r="F50">
        <f>GT_Spot!P50</f>
        <v>0</v>
      </c>
      <c r="G50">
        <f>PPCL_NG!P50</f>
        <v>40.592818945760122</v>
      </c>
      <c r="H50">
        <f>PPCL_Spot!P50</f>
        <v>0</v>
      </c>
      <c r="I50">
        <f>Bawana_NG!P50</f>
        <v>74.997701904136576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940.67841816499902</v>
      </c>
      <c r="P50" s="36">
        <v>59.3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528.12</v>
      </c>
      <c r="U50" s="37">
        <f>SUMPRODUCT(LTA!J50:AN50,LTA!J$102:AN$102,LTA!J$103:AN$103)</f>
        <v>121.50999999999999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647.96000000000015</v>
      </c>
      <c r="AB50" s="75">
        <f>-STOA!N50</f>
        <v>0</v>
      </c>
      <c r="AC50">
        <f t="shared" si="0"/>
        <v>22.030402499116704</v>
      </c>
      <c r="AD50">
        <f t="shared" si="1"/>
        <v>2439.2379862679968</v>
      </c>
      <c r="AE50">
        <f>'IDT-1'!B50</f>
        <v>-18.707999999999998</v>
      </c>
      <c r="AF50" s="24"/>
      <c r="AG50">
        <f t="shared" si="2"/>
        <v>2420.5299862679967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-21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10.13796</v>
      </c>
      <c r="E51">
        <f>GT_NG!P51</f>
        <v>10.499117276166457</v>
      </c>
      <c r="F51">
        <f>GT_Spot!P51</f>
        <v>0</v>
      </c>
      <c r="G51">
        <f>PPCL_NG!P51</f>
        <v>40.592818945760122</v>
      </c>
      <c r="H51">
        <f>PPCL_Spot!P51</f>
        <v>0</v>
      </c>
      <c r="I51">
        <f>Bawana_NG!P51</f>
        <v>72.057040778612787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941.6193183006875</v>
      </c>
      <c r="P51" s="36">
        <v>59.3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533.05999999999995</v>
      </c>
      <c r="U51" s="37">
        <f>SUMPRODUCT(LTA!J51:AN51,LTA!J$102:AN$102,LTA!J$103:AN$103)</f>
        <v>122.89000000000001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647.96000000000015</v>
      </c>
      <c r="AB51" s="75">
        <f>-STOA!N51</f>
        <v>0</v>
      </c>
      <c r="AC51">
        <f t="shared" si="0"/>
        <v>22.16640125488324</v>
      </c>
      <c r="AD51">
        <f t="shared" si="1"/>
        <v>2430.4498540463437</v>
      </c>
      <c r="AE51">
        <f>'IDT-1'!B51</f>
        <v>-11</v>
      </c>
      <c r="AF51" s="24"/>
      <c r="AG51">
        <f t="shared" si="2"/>
        <v>2419.4498540463437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-33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10.13796</v>
      </c>
      <c r="E52">
        <f>GT_NG!P52</f>
        <v>10.499117276166457</v>
      </c>
      <c r="F52">
        <f>GT_Spot!P52</f>
        <v>0</v>
      </c>
      <c r="G52">
        <f>PPCL_NG!P52</f>
        <v>40.592818945760122</v>
      </c>
      <c r="H52">
        <f>PPCL_Spot!P52</f>
        <v>0</v>
      </c>
      <c r="I52">
        <f>Bawana_NG!P52</f>
        <v>72.057040778612787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941.6193183006875</v>
      </c>
      <c r="P52" s="36">
        <v>59.3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541.98</v>
      </c>
      <c r="U52" s="37">
        <f>SUMPRODUCT(LTA!J52:AN52,LTA!J$102:AN$102,LTA!J$103:AN$103)</f>
        <v>120.47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647.96000000000015</v>
      </c>
      <c r="AB52" s="75">
        <f>-STOA!N52</f>
        <v>0</v>
      </c>
      <c r="AC52">
        <f t="shared" si="0"/>
        <v>22.25023563744983</v>
      </c>
      <c r="AD52">
        <f t="shared" si="1"/>
        <v>2433.866019663777</v>
      </c>
      <c r="AE52">
        <f>'IDT-1'!B52</f>
        <v>-3</v>
      </c>
      <c r="AF52" s="24"/>
      <c r="AG52">
        <f t="shared" si="2"/>
        <v>2430.866019663777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10.13796</v>
      </c>
      <c r="E53">
        <f>GT_NG!P53</f>
        <v>10.499117276166457</v>
      </c>
      <c r="F53">
        <f>GT_Spot!P53</f>
        <v>0</v>
      </c>
      <c r="G53">
        <f>PPCL_NG!P53</f>
        <v>40.592818945760122</v>
      </c>
      <c r="H53">
        <f>PPCL_Spot!P53</f>
        <v>0</v>
      </c>
      <c r="I53">
        <f>Bawana_NG!P53</f>
        <v>72.057040778612787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941.64928399170583</v>
      </c>
      <c r="P53" s="36">
        <v>59.3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538.48</v>
      </c>
      <c r="U53" s="37">
        <f>SUMPRODUCT(LTA!J53:AN53,LTA!J$102:AN$102,LTA!J$103:AN$103)</f>
        <v>118.65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647.96000000000015</v>
      </c>
      <c r="AB53" s="75">
        <f>-STOA!N53</f>
        <v>0</v>
      </c>
      <c r="AC53">
        <f t="shared" si="0"/>
        <v>21.884070744731762</v>
      </c>
      <c r="AD53">
        <f t="shared" si="1"/>
        <v>2464.9421502475138</v>
      </c>
      <c r="AE53">
        <f>'IDT-1'!B53</f>
        <v>-14</v>
      </c>
      <c r="AF53" s="24"/>
      <c r="AG53">
        <f t="shared" si="2"/>
        <v>2450.9421502475138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10.13796</v>
      </c>
      <c r="E54">
        <f>GT_NG!P54</f>
        <v>10.499117276166457</v>
      </c>
      <c r="F54">
        <f>GT_Spot!P54</f>
        <v>0</v>
      </c>
      <c r="G54">
        <f>PPCL_NG!P54</f>
        <v>40.592818945760122</v>
      </c>
      <c r="H54">
        <f>PPCL_Spot!P54</f>
        <v>0</v>
      </c>
      <c r="I54">
        <f>Bawana_NG!P54</f>
        <v>72.057040778612787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951.35393247534739</v>
      </c>
      <c r="P54" s="36">
        <v>59.3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544.03</v>
      </c>
      <c r="U54" s="37">
        <f>SUMPRODUCT(LTA!J54:AN54,LTA!J$102:AN$102,LTA!J$103:AN$103)</f>
        <v>119.9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647.96000000000015</v>
      </c>
      <c r="AB54" s="75">
        <f>-STOA!N54</f>
        <v>0</v>
      </c>
      <c r="AC54">
        <f t="shared" si="0"/>
        <v>22.029311651387808</v>
      </c>
      <c r="AD54">
        <f t="shared" si="1"/>
        <v>2481.3015578244995</v>
      </c>
      <c r="AE54">
        <f>'IDT-1'!B54</f>
        <v>-14</v>
      </c>
      <c r="AF54" s="24"/>
      <c r="AG54">
        <f t="shared" si="2"/>
        <v>2467.3015578244995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10.13796</v>
      </c>
      <c r="E55">
        <f>GT_NG!P55</f>
        <v>10.499117276166457</v>
      </c>
      <c r="F55">
        <f>GT_Spot!P55</f>
        <v>0</v>
      </c>
      <c r="G55">
        <f>PPCL_NG!P55</f>
        <v>40.03</v>
      </c>
      <c r="H55">
        <f>PPCL_Spot!P55</f>
        <v>0</v>
      </c>
      <c r="I55">
        <f>Bawana_NG!P55</f>
        <v>72.057040778612787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999.83383325575176</v>
      </c>
      <c r="P55" s="36">
        <v>59.3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550.18999999999994</v>
      </c>
      <c r="U55" s="37">
        <f>SUMPRODUCT(LTA!J55:AN55,LTA!J$102:AN$102,LTA!J$103:AN$103)</f>
        <v>122.36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-17</v>
      </c>
      <c r="AA55" s="75">
        <f>STOA!H55</f>
        <v>654.37000000000012</v>
      </c>
      <c r="AB55" s="75">
        <f>-STOA!N55</f>
        <v>0</v>
      </c>
      <c r="AC55">
        <f t="shared" si="0"/>
        <v>23.355643065963669</v>
      </c>
      <c r="AD55">
        <f t="shared" si="1"/>
        <v>2455.9223082445674</v>
      </c>
      <c r="AE55">
        <f>'IDT-1'!B55</f>
        <v>0</v>
      </c>
      <c r="AF55" s="24"/>
      <c r="AG55">
        <f t="shared" si="2"/>
        <v>2455.9223082445674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10.13796</v>
      </c>
      <c r="E56">
        <f>GT_NG!P56</f>
        <v>10.499117276166457</v>
      </c>
      <c r="F56">
        <f>GT_Spot!P56</f>
        <v>0</v>
      </c>
      <c r="G56">
        <f>PPCL_NG!P56</f>
        <v>40.03</v>
      </c>
      <c r="H56">
        <f>PPCL_Spot!P56</f>
        <v>0</v>
      </c>
      <c r="I56">
        <f>Bawana_NG!P56</f>
        <v>72.057040778612787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1048.343732699728</v>
      </c>
      <c r="P56" s="36">
        <v>59.3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546.43000000000006</v>
      </c>
      <c r="U56" s="37">
        <f>SUMPRODUCT(LTA!J56:AN56,LTA!J$102:AN$102,LTA!J$103:AN$103)</f>
        <v>124.16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-13</v>
      </c>
      <c r="AA56" s="75">
        <f>STOA!H56</f>
        <v>654.37000000000012</v>
      </c>
      <c r="AB56" s="75">
        <f>-STOA!N56</f>
        <v>0</v>
      </c>
      <c r="AC56">
        <f t="shared" si="0"/>
        <v>24.200310429658231</v>
      </c>
      <c r="AD56">
        <f t="shared" si="1"/>
        <v>2452.6275403248492</v>
      </c>
      <c r="AE56">
        <f>'IDT-1'!B56</f>
        <v>0</v>
      </c>
      <c r="AF56" s="24"/>
      <c r="AG56">
        <f t="shared" si="2"/>
        <v>2452.6275403248492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-123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10.13796</v>
      </c>
      <c r="E57">
        <f>GT_NG!P57</f>
        <v>10.499117276166457</v>
      </c>
      <c r="F57">
        <f>GT_Spot!P57</f>
        <v>0</v>
      </c>
      <c r="G57">
        <f>PPCL_NG!P57</f>
        <v>40.03</v>
      </c>
      <c r="H57">
        <f>PPCL_Spot!P57</f>
        <v>0</v>
      </c>
      <c r="I57">
        <f>Bawana_NG!P57</f>
        <v>72.057040778612787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1099.3260701157183</v>
      </c>
      <c r="P57" s="36">
        <v>59.3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509.56</v>
      </c>
      <c r="U57" s="37">
        <f>SUMPRODUCT(LTA!J57:AN57,LTA!J$102:AN$102,LTA!J$103:AN$103)</f>
        <v>118.3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654.37000000000012</v>
      </c>
      <c r="AB57" s="75">
        <f>-STOA!N57</f>
        <v>0</v>
      </c>
      <c r="AC57">
        <f t="shared" si="0"/>
        <v>24.326199764052113</v>
      </c>
      <c r="AD57">
        <f t="shared" si="1"/>
        <v>2454.7539884064454</v>
      </c>
      <c r="AE57">
        <f>'IDT-1'!B57</f>
        <v>0</v>
      </c>
      <c r="AF57" s="24"/>
      <c r="AG57">
        <f t="shared" si="2"/>
        <v>2454.7539884064454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-142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10.499117276166457</v>
      </c>
      <c r="F58">
        <f>GT_Spot!P58</f>
        <v>0</v>
      </c>
      <c r="G58">
        <f>PPCL_NG!P58</f>
        <v>40.03</v>
      </c>
      <c r="H58">
        <f>PPCL_Spot!P58</f>
        <v>0</v>
      </c>
      <c r="I58">
        <f>Bawana_NG!P58</f>
        <v>72.057040778612787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1117.9551416844395</v>
      </c>
      <c r="P58" s="36">
        <v>59.3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511.55</v>
      </c>
      <c r="U58" s="37">
        <f>SUMPRODUCT(LTA!J58:AN58,LTA!J$102:AN$102,LTA!J$103:AN$103)</f>
        <v>111.21000000000001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654.37000000000012</v>
      </c>
      <c r="AB58" s="75">
        <f>-STOA!N58</f>
        <v>0</v>
      </c>
      <c r="AC58">
        <f t="shared" si="0"/>
        <v>24.294327425979542</v>
      </c>
      <c r="AD58">
        <f t="shared" si="1"/>
        <v>2485.3149323132393</v>
      </c>
      <c r="AE58">
        <f>'IDT-1'!B58</f>
        <v>0</v>
      </c>
      <c r="AF58" s="24"/>
      <c r="AG58">
        <f t="shared" si="2"/>
        <v>2485.3149323132393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-125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10.499117276166457</v>
      </c>
      <c r="F59">
        <f>GT_Spot!P59</f>
        <v>0</v>
      </c>
      <c r="G59">
        <f>PPCL_NG!P59</f>
        <v>40.03</v>
      </c>
      <c r="H59">
        <f>PPCL_Spot!P59</f>
        <v>0</v>
      </c>
      <c r="I59">
        <f>Bawana_NG!P59</f>
        <v>76.255625316975383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1119.8844224082623</v>
      </c>
      <c r="P59" s="36">
        <v>59.3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504.27000000000004</v>
      </c>
      <c r="U59" s="37">
        <f>SUMPRODUCT(LTA!J59:AN59,LTA!J$102:AN$102,LTA!J$103:AN$103)</f>
        <v>113.61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654.37000000000012</v>
      </c>
      <c r="AB59" s="75">
        <f>-STOA!N59</f>
        <v>0</v>
      </c>
      <c r="AC59">
        <f t="shared" si="0"/>
        <v>23.799255371521635</v>
      </c>
      <c r="AD59">
        <f t="shared" si="1"/>
        <v>2544.0578696298821</v>
      </c>
      <c r="AE59">
        <f>'IDT-1'!B59</f>
        <v>0</v>
      </c>
      <c r="AF59" s="24"/>
      <c r="AG59">
        <f t="shared" si="2"/>
        <v>2544.0578696298821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-68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9.7480154888673773</v>
      </c>
      <c r="F60">
        <f>GT_Spot!P60</f>
        <v>0</v>
      </c>
      <c r="G60">
        <f>PPCL_NG!P60</f>
        <v>40.03</v>
      </c>
      <c r="H60">
        <f>PPCL_Spot!P60</f>
        <v>0</v>
      </c>
      <c r="I60">
        <f>Bawana_NG!P60</f>
        <v>76.255625316975383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1119.8844223944343</v>
      </c>
      <c r="P60" s="36">
        <v>59.3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425.23</v>
      </c>
      <c r="U60" s="37">
        <f>SUMPRODUCT(LTA!J60:AN60,LTA!J$102:AN$102,LTA!J$103:AN$103)</f>
        <v>116.00999999999999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654.37000000000012</v>
      </c>
      <c r="AB60" s="75">
        <f>-STOA!N60</f>
        <v>0</v>
      </c>
      <c r="AC60">
        <f t="shared" si="0"/>
        <v>22.656551044517567</v>
      </c>
      <c r="AD60">
        <f t="shared" si="1"/>
        <v>2519.8094721557595</v>
      </c>
      <c r="AE60">
        <f>'IDT-1'!B60</f>
        <v>0</v>
      </c>
      <c r="AF60" s="24"/>
      <c r="AG60">
        <f t="shared" si="2"/>
        <v>2519.8094721557595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9.7480154888673773</v>
      </c>
      <c r="F61">
        <f>GT_Spot!P61</f>
        <v>0</v>
      </c>
      <c r="G61">
        <f>PPCL_NG!P61</f>
        <v>40.03</v>
      </c>
      <c r="H61">
        <f>PPCL_Spot!P61</f>
        <v>0</v>
      </c>
      <c r="I61">
        <f>Bawana_NG!P61</f>
        <v>94.94389114307964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1119.8844223881676</v>
      </c>
      <c r="P61" s="36">
        <v>59.3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421.66</v>
      </c>
      <c r="U61" s="37">
        <f>SUMPRODUCT(LTA!J61:AN61,LTA!J$102:AN$102,LTA!J$103:AN$103)</f>
        <v>118.14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654.37000000000012</v>
      </c>
      <c r="AB61" s="75">
        <f>-STOA!N61</f>
        <v>0</v>
      </c>
      <c r="AC61">
        <f t="shared" si="0"/>
        <v>23.648101743377012</v>
      </c>
      <c r="AD61">
        <f t="shared" si="1"/>
        <v>2663.6361872767379</v>
      </c>
      <c r="AE61">
        <f>'IDT-1'!B61</f>
        <v>0</v>
      </c>
      <c r="AF61" s="24"/>
      <c r="AG61">
        <f t="shared" si="2"/>
        <v>2663.6361872767379</v>
      </c>
      <c r="AI61" s="34">
        <f>PXIL!H61</f>
        <v>0</v>
      </c>
      <c r="AJ61" s="34">
        <f>PXIL!N61</f>
        <v>0</v>
      </c>
      <c r="AK61" s="34">
        <f>RTM_IEX!H61</f>
        <v>111.57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9.7480154888673773</v>
      </c>
      <c r="F62">
        <f>GT_Spot!P62</f>
        <v>0</v>
      </c>
      <c r="G62">
        <f>PPCL_NG!P62</f>
        <v>40.03</v>
      </c>
      <c r="H62">
        <f>PPCL_Spot!P62</f>
        <v>0</v>
      </c>
      <c r="I62">
        <f>Bawana_NG!P62</f>
        <v>94.94389114307964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1125.8432939333854</v>
      </c>
      <c r="P62" s="36">
        <v>59.3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417.91</v>
      </c>
      <c r="U62" s="37">
        <f>SUMPRODUCT(LTA!J62:AN62,LTA!J$102:AN$102,LTA!J$103:AN$103)</f>
        <v>121.17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654.37000000000012</v>
      </c>
      <c r="AB62" s="75">
        <f>-STOA!N62</f>
        <v>0</v>
      </c>
      <c r="AC62">
        <f t="shared" si="0"/>
        <v>24.03573181297493</v>
      </c>
      <c r="AD62">
        <f t="shared" si="1"/>
        <v>2707.297428752358</v>
      </c>
      <c r="AE62">
        <f>'IDT-1'!B62</f>
        <v>0</v>
      </c>
      <c r="AF62" s="24"/>
      <c r="AG62">
        <f t="shared" si="2"/>
        <v>2707.297428752358</v>
      </c>
      <c r="AI62" s="34">
        <f>PXIL!H62</f>
        <v>0</v>
      </c>
      <c r="AJ62" s="34">
        <f>PXIL!N62</f>
        <v>0</v>
      </c>
      <c r="AK62" s="34">
        <f>RTM_IEX!H62</f>
        <v>150.38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9.7480154888673773</v>
      </c>
      <c r="F63">
        <f>GT_Spot!P63</f>
        <v>0</v>
      </c>
      <c r="G63">
        <f>PPCL_NG!P63</f>
        <v>40.17</v>
      </c>
      <c r="H63">
        <f>PPCL_Spot!P63</f>
        <v>0</v>
      </c>
      <c r="I63">
        <f>Bawana_NG!P63</f>
        <v>94.94389114307964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1123.5514710563189</v>
      </c>
      <c r="P63" s="36">
        <v>59.3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410.14</v>
      </c>
      <c r="U63" s="37">
        <f>SUMPRODUCT(LTA!J63:AN63,LTA!J$102:AN$102,LTA!J$103:AN$103)</f>
        <v>116.63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654.2700000000001</v>
      </c>
      <c r="AB63" s="75">
        <f>-STOA!N63</f>
        <v>0</v>
      </c>
      <c r="AC63">
        <f t="shared" si="0"/>
        <v>24.54796377165674</v>
      </c>
      <c r="AD63">
        <f t="shared" si="1"/>
        <v>2764.9933739166095</v>
      </c>
      <c r="AE63">
        <f>'IDT-1'!B63</f>
        <v>0</v>
      </c>
      <c r="AF63" s="24"/>
      <c r="AG63">
        <f t="shared" si="2"/>
        <v>2764.9933739166095</v>
      </c>
      <c r="AI63" s="34">
        <f>PXIL!H63</f>
        <v>0</v>
      </c>
      <c r="AJ63" s="34">
        <f>PXIL!N63</f>
        <v>0</v>
      </c>
      <c r="AK63" s="34">
        <f>RTM_IEX!H63</f>
        <v>223.15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9.7480154888673773</v>
      </c>
      <c r="F64">
        <f>GT_Spot!P64</f>
        <v>0</v>
      </c>
      <c r="G64">
        <f>PPCL_NG!P64</f>
        <v>40.17</v>
      </c>
      <c r="H64">
        <f>PPCL_Spot!P64</f>
        <v>0</v>
      </c>
      <c r="I64">
        <f>Bawana_NG!P64</f>
        <v>94.94389114307964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1129.5416952006224</v>
      </c>
      <c r="P64" s="36">
        <v>59.3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404.08000000000004</v>
      </c>
      <c r="U64" s="37">
        <f>SUMPRODUCT(LTA!J64:AN64,LTA!J$102:AN$102,LTA!J$103:AN$103)</f>
        <v>117.57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654.2700000000001</v>
      </c>
      <c r="AB64" s="75">
        <f>-STOA!N64</f>
        <v>0</v>
      </c>
      <c r="AC64">
        <f t="shared" si="0"/>
        <v>24.581229744126613</v>
      </c>
      <c r="AD64">
        <f t="shared" si="1"/>
        <v>2768.7403320884428</v>
      </c>
      <c r="AE64">
        <f>'IDT-1'!B64</f>
        <v>0</v>
      </c>
      <c r="AF64" s="24"/>
      <c r="AG64">
        <f t="shared" si="2"/>
        <v>2768.7403320884428</v>
      </c>
      <c r="AI64" s="34">
        <f>PXIL!H64</f>
        <v>0</v>
      </c>
      <c r="AJ64" s="34">
        <f>PXIL!N64</f>
        <v>0</v>
      </c>
      <c r="AK64" s="34">
        <f>RTM_IEX!H64</f>
        <v>226.06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9.7480154888673773</v>
      </c>
      <c r="F65">
        <f>GT_Spot!P65</f>
        <v>0</v>
      </c>
      <c r="G65">
        <f>PPCL_NG!P65</f>
        <v>40.17</v>
      </c>
      <c r="H65">
        <f>PPCL_Spot!P65</f>
        <v>0</v>
      </c>
      <c r="I65">
        <f>Bawana_NG!P65</f>
        <v>95.823936244505603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1128.7047221190389</v>
      </c>
      <c r="P65" s="36">
        <v>59.3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388.96000000000004</v>
      </c>
      <c r="U65" s="37">
        <f>SUMPRODUCT(LTA!J65:AN65,LTA!J$102:AN$102,LTA!J$103:AN$103)</f>
        <v>118.64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654.2700000000001</v>
      </c>
      <c r="AB65" s="75">
        <f>-STOA!N65</f>
        <v>0</v>
      </c>
      <c r="AC65">
        <f t="shared" si="0"/>
        <v>24.235944777901228</v>
      </c>
      <c r="AD65">
        <f t="shared" si="1"/>
        <v>2729.8486890745107</v>
      </c>
      <c r="AE65">
        <f>'IDT-1'!B65</f>
        <v>0</v>
      </c>
      <c r="AF65" s="24"/>
      <c r="AG65">
        <f t="shared" si="2"/>
        <v>2729.8486890745107</v>
      </c>
      <c r="AI65" s="34">
        <f>PXIL!H65</f>
        <v>0</v>
      </c>
      <c r="AJ65" s="34">
        <f>PXIL!N65</f>
        <v>0</v>
      </c>
      <c r="AK65" s="34">
        <f>RTM_IEX!H65</f>
        <v>200.83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9.7480154888673773</v>
      </c>
      <c r="F66">
        <f>GT_Spot!P66</f>
        <v>0</v>
      </c>
      <c r="G66">
        <f>PPCL_NG!P66</f>
        <v>40.17</v>
      </c>
      <c r="H66">
        <f>PPCL_Spot!P66</f>
        <v>0</v>
      </c>
      <c r="I66">
        <f>Bawana_NG!P66</f>
        <v>95.823936244505603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1135.6556657686513</v>
      </c>
      <c r="P66" s="36">
        <v>59.3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373.12</v>
      </c>
      <c r="U66" s="37">
        <f>SUMPRODUCT(LTA!J66:AN66,LTA!J$102:AN$102,LTA!J$103:AN$103)</f>
        <v>119.72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654.2700000000001</v>
      </c>
      <c r="AB66" s="75">
        <f>-STOA!N66</f>
        <v>0</v>
      </c>
      <c r="AC66">
        <f t="shared" si="0"/>
        <v>24.15015308201782</v>
      </c>
      <c r="AD66">
        <f t="shared" si="1"/>
        <v>2720.1854244200067</v>
      </c>
      <c r="AE66">
        <f>'IDT-1'!B66</f>
        <v>0</v>
      </c>
      <c r="AF66" s="24"/>
      <c r="AG66">
        <f t="shared" si="2"/>
        <v>2720.1854244200067</v>
      </c>
      <c r="AI66" s="34">
        <f>PXIL!H66</f>
        <v>0</v>
      </c>
      <c r="AJ66" s="34">
        <f>PXIL!N66</f>
        <v>0</v>
      </c>
      <c r="AK66" s="34">
        <f>RTM_IEX!H66</f>
        <v>198.89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10.499117276166457</v>
      </c>
      <c r="F67">
        <f>GT_Spot!P67</f>
        <v>0</v>
      </c>
      <c r="G67">
        <f>PPCL_NG!P67</f>
        <v>40.17</v>
      </c>
      <c r="H67">
        <f>PPCL_Spot!P67</f>
        <v>0</v>
      </c>
      <c r="I67">
        <f>Bawana_NG!P67</f>
        <v>95.823936244505603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1137.7337214156678</v>
      </c>
      <c r="P67" s="36">
        <v>59.3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344.7</v>
      </c>
      <c r="U67" s="37">
        <f>SUMPRODUCT(LTA!J67:AN67,LTA!J$102:AN$102,LTA!J$103:AN$103)</f>
        <v>119.16999999999999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654.22000000000014</v>
      </c>
      <c r="AB67" s="75">
        <f>-STOA!N67</f>
        <v>0</v>
      </c>
      <c r="AC67">
        <f t="shared" si="0"/>
        <v>24.030641667439792</v>
      </c>
      <c r="AD67">
        <f t="shared" si="1"/>
        <v>2706.7240932689001</v>
      </c>
      <c r="AE67">
        <f>'IDT-1'!B67</f>
        <v>0</v>
      </c>
      <c r="AF67" s="24"/>
      <c r="AG67">
        <f t="shared" si="2"/>
        <v>2706.7240932689001</v>
      </c>
      <c r="AI67" s="34">
        <f>PXIL!H67</f>
        <v>0</v>
      </c>
      <c r="AJ67" s="34">
        <f>PXIL!N67</f>
        <v>0</v>
      </c>
      <c r="AK67" s="34">
        <f>RTM_IEX!H67</f>
        <v>211.5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10.499117276166457</v>
      </c>
      <c r="F68">
        <f>GT_Spot!P68</f>
        <v>0</v>
      </c>
      <c r="G68">
        <f>PPCL_NG!P68</f>
        <v>40.17</v>
      </c>
      <c r="H68">
        <f>PPCL_Spot!P68</f>
        <v>0</v>
      </c>
      <c r="I68">
        <f>Bawana_NG!P68</f>
        <v>95.823936244505603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1137.7325974156677</v>
      </c>
      <c r="P68" s="36">
        <v>59.3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312.7</v>
      </c>
      <c r="U68" s="37">
        <f>SUMPRODUCT(LTA!J68:AN68,LTA!J$102:AN$102,LTA!J$103:AN$103)</f>
        <v>119.88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654.22000000000014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23.857799776239791</v>
      </c>
      <c r="AD68">
        <f t="shared" ref="AD68:AD98" si="4">SUM(B68:AB68,AI68:AR68)-AC68</f>
        <v>2687.2558111601002</v>
      </c>
      <c r="AE68">
        <f>'IDT-1'!B68</f>
        <v>0</v>
      </c>
      <c r="AF68" s="24"/>
      <c r="AG68">
        <f t="shared" ref="AG68:AG98" si="5">SUM(AD68:AF68)+AT68</f>
        <v>2687.2558111601002</v>
      </c>
      <c r="AI68" s="34">
        <f>PXIL!H68</f>
        <v>0</v>
      </c>
      <c r="AJ68" s="34">
        <f>PXIL!N68</f>
        <v>0</v>
      </c>
      <c r="AK68" s="34">
        <f>RTM_IEX!H68</f>
        <v>223.15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10.499117276166457</v>
      </c>
      <c r="F69">
        <f>GT_Spot!P69</f>
        <v>0</v>
      </c>
      <c r="G69">
        <f>PPCL_NG!P69</f>
        <v>40.17</v>
      </c>
      <c r="H69">
        <f>PPCL_Spot!P69</f>
        <v>0</v>
      </c>
      <c r="I69">
        <f>Bawana_NG!P69</f>
        <v>97.042001153877862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1144.1284256980575</v>
      </c>
      <c r="P69" s="36">
        <v>59.3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283.51</v>
      </c>
      <c r="U69" s="37">
        <f>SUMPRODUCT(LTA!J69:AN69,LTA!J$102:AN$102,LTA!J$103:AN$103)</f>
        <v>120.27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654.22000000000014</v>
      </c>
      <c r="AB69" s="75">
        <f>-STOA!N69</f>
        <v>0</v>
      </c>
      <c r="AC69">
        <f t="shared" si="3"/>
        <v>23.7652580363273</v>
      </c>
      <c r="AD69">
        <f t="shared" si="4"/>
        <v>2676.8322460917748</v>
      </c>
      <c r="AE69">
        <f>'IDT-1'!B69</f>
        <v>0</v>
      </c>
      <c r="AF69" s="24"/>
      <c r="AG69">
        <f t="shared" si="5"/>
        <v>2676.8322460917748</v>
      </c>
      <c r="AI69" s="34">
        <f>PXIL!H69</f>
        <v>0</v>
      </c>
      <c r="AJ69" s="34">
        <f>PXIL!N69</f>
        <v>0</v>
      </c>
      <c r="AK69" s="34">
        <f>RTM_IEX!H69</f>
        <v>233.82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10.499117276166457</v>
      </c>
      <c r="F70">
        <f>GT_Spot!P70</f>
        <v>0</v>
      </c>
      <c r="G70">
        <f>PPCL_NG!P70</f>
        <v>40.17</v>
      </c>
      <c r="H70">
        <f>PPCL_Spot!P70</f>
        <v>0</v>
      </c>
      <c r="I70">
        <f>Bawana_NG!P70</f>
        <v>99.607095434474715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1154.2945775820779</v>
      </c>
      <c r="P70" s="36">
        <v>59.3</v>
      </c>
      <c r="Q70" s="36">
        <v>0</v>
      </c>
      <c r="R70" s="38">
        <v>42.075184803753288</v>
      </c>
      <c r="S70" s="38">
        <v>0</v>
      </c>
      <c r="T70" s="37">
        <f>SUMPRODUCT(LTA!J70:AN70,LTA!J$101:AN$101,LTA!J$103:AN$103)</f>
        <v>251.41000000000003</v>
      </c>
      <c r="U70" s="37">
        <f>SUMPRODUCT(LTA!J70:AN70,LTA!J$102:AN$102,LTA!J$103:AN$103)</f>
        <v>122.4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654.22000000000014</v>
      </c>
      <c r="AB70" s="75">
        <f>-STOA!N70</f>
        <v>0</v>
      </c>
      <c r="AC70">
        <f t="shared" si="3"/>
        <v>23.531674628848961</v>
      </c>
      <c r="AD70">
        <f t="shared" si="4"/>
        <v>2650.5222604676237</v>
      </c>
      <c r="AE70">
        <f>'IDT-1'!B70</f>
        <v>0</v>
      </c>
      <c r="AF70" s="24"/>
      <c r="AG70">
        <f t="shared" si="5"/>
        <v>2650.5222604676237</v>
      </c>
      <c r="AI70" s="34">
        <f>PXIL!H70</f>
        <v>0</v>
      </c>
      <c r="AJ70" s="34">
        <f>PXIL!N70</f>
        <v>0</v>
      </c>
      <c r="AK70" s="34">
        <f>RTM_IEX!H70</f>
        <v>229.94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10.499117276166457</v>
      </c>
      <c r="F71">
        <f>GT_Spot!P71</f>
        <v>0</v>
      </c>
      <c r="G71">
        <f>PPCL_NG!P71</f>
        <v>40.74</v>
      </c>
      <c r="H71">
        <f>PPCL_Spot!P71</f>
        <v>0</v>
      </c>
      <c r="I71">
        <f>Bawana_NG!P71</f>
        <v>97.042001153877862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1165.3137926980576</v>
      </c>
      <c r="P71" s="36">
        <v>59.3</v>
      </c>
      <c r="Q71" s="36">
        <v>0</v>
      </c>
      <c r="R71" s="38">
        <v>33.53</v>
      </c>
      <c r="S71" s="38">
        <v>0</v>
      </c>
      <c r="T71" s="37">
        <f>SUMPRODUCT(LTA!J71:AN71,LTA!J$101:AN$101,LTA!J$103:AN$103)</f>
        <v>226.04</v>
      </c>
      <c r="U71" s="37">
        <f>SUMPRODUCT(LTA!J71:AN71,LTA!J$102:AN$102,LTA!J$103:AN$103)</f>
        <v>122.22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654.22000000000014</v>
      </c>
      <c r="AB71" s="75">
        <f>-STOA!N71</f>
        <v>0</v>
      </c>
      <c r="AC71">
        <f t="shared" si="3"/>
        <v>23.422017265927302</v>
      </c>
      <c r="AD71">
        <f t="shared" si="4"/>
        <v>2638.1708538621747</v>
      </c>
      <c r="AE71">
        <f>'IDT-1'!B71</f>
        <v>0</v>
      </c>
      <c r="AF71" s="24"/>
      <c r="AG71">
        <f t="shared" si="5"/>
        <v>2638.1708538621747</v>
      </c>
      <c r="AI71" s="34">
        <f>PXIL!H71</f>
        <v>0</v>
      </c>
      <c r="AJ71" s="34">
        <f>PXIL!N71</f>
        <v>0</v>
      </c>
      <c r="AK71" s="34">
        <f>RTM_IEX!H71</f>
        <v>242.55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10.499117276166457</v>
      </c>
      <c r="F72">
        <f>GT_Spot!P72</f>
        <v>0</v>
      </c>
      <c r="G72">
        <f>PPCL_NG!P72</f>
        <v>40.74</v>
      </c>
      <c r="H72">
        <f>PPCL_Spot!P72</f>
        <v>0</v>
      </c>
      <c r="I72">
        <f>Bawana_NG!P72</f>
        <v>97.042001153877862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1165.3192206980575</v>
      </c>
      <c r="P72" s="36">
        <v>59.3</v>
      </c>
      <c r="Q72" s="36">
        <v>0</v>
      </c>
      <c r="R72" s="38">
        <v>20.814798247636613</v>
      </c>
      <c r="S72" s="38">
        <v>0</v>
      </c>
      <c r="T72" s="37">
        <f>SUMPRODUCT(LTA!J72:AN72,LTA!J$101:AN$101,LTA!J$103:AN$103)</f>
        <v>192.84</v>
      </c>
      <c r="U72" s="37">
        <f>SUMPRODUCT(LTA!J72:AN72,LTA!J$102:AN$102,LTA!J$103:AN$103)</f>
        <v>122.32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654.22000000000014</v>
      </c>
      <c r="AB72" s="75">
        <f>-STOA!N72</f>
        <v>0</v>
      </c>
      <c r="AC72">
        <f t="shared" si="3"/>
        <v>23.223843256906498</v>
      </c>
      <c r="AD72">
        <f t="shared" si="4"/>
        <v>2615.8492541188321</v>
      </c>
      <c r="AE72">
        <f>'IDT-1'!B72</f>
        <v>0</v>
      </c>
      <c r="AF72" s="24"/>
      <c r="AG72">
        <f t="shared" si="5"/>
        <v>2615.8492541188321</v>
      </c>
      <c r="AI72" s="34">
        <f>PXIL!H72</f>
        <v>0</v>
      </c>
      <c r="AJ72" s="34">
        <f>PXIL!N72</f>
        <v>0</v>
      </c>
      <c r="AK72" s="34">
        <f>RTM_IEX!H72</f>
        <v>265.83999999999997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10.499117276166457</v>
      </c>
      <c r="F73">
        <f>GT_Spot!P73</f>
        <v>0</v>
      </c>
      <c r="G73">
        <f>PPCL_NG!P73</f>
        <v>40.74</v>
      </c>
      <c r="H73">
        <f>PPCL_Spot!P73</f>
        <v>0</v>
      </c>
      <c r="I73">
        <f>Bawana_NG!P73</f>
        <v>101.56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1192.5375614184318</v>
      </c>
      <c r="P73" s="36">
        <v>59.3</v>
      </c>
      <c r="Q73" s="36">
        <v>0</v>
      </c>
      <c r="R73" s="38">
        <v>10.620000000000001</v>
      </c>
      <c r="S73" s="38">
        <v>0</v>
      </c>
      <c r="T73" s="37">
        <f>SUMPRODUCT(LTA!J73:AN73,LTA!J$101:AN$101,LTA!J$103:AN$103)</f>
        <v>158.85999999999999</v>
      </c>
      <c r="U73" s="37">
        <f>SUMPRODUCT(LTA!J73:AN73,LTA!J$102:AN$102,LTA!J$103:AN$103)</f>
        <v>121.95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654.22000000000014</v>
      </c>
      <c r="AB73" s="75">
        <f>-STOA!N73</f>
        <v>0</v>
      </c>
      <c r="AC73">
        <f t="shared" si="3"/>
        <v>22.991536820512465</v>
      </c>
      <c r="AD73">
        <f t="shared" si="4"/>
        <v>2589.6831018740859</v>
      </c>
      <c r="AE73">
        <f>'IDT-1'!B73</f>
        <v>0</v>
      </c>
      <c r="AF73" s="24"/>
      <c r="AG73">
        <f t="shared" si="5"/>
        <v>2589.6831018740859</v>
      </c>
      <c r="AI73" s="34">
        <f>PXIL!H73</f>
        <v>0</v>
      </c>
      <c r="AJ73" s="34">
        <f>PXIL!N73</f>
        <v>0</v>
      </c>
      <c r="AK73" s="34">
        <f>RTM_IEX!H73</f>
        <v>252.25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10.499117276166457</v>
      </c>
      <c r="F74">
        <f>GT_Spot!P74</f>
        <v>0</v>
      </c>
      <c r="G74">
        <f>PPCL_NG!P74</f>
        <v>40.74</v>
      </c>
      <c r="H74">
        <f>PPCL_Spot!P74</f>
        <v>0</v>
      </c>
      <c r="I74">
        <f>Bawana_NG!P74</f>
        <v>101.56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1308.6700382381823</v>
      </c>
      <c r="P74" s="36">
        <v>59.3</v>
      </c>
      <c r="Q74" s="36">
        <v>0</v>
      </c>
      <c r="R74" s="38">
        <v>3.9299999999999993</v>
      </c>
      <c r="S74" s="38">
        <v>0</v>
      </c>
      <c r="T74" s="37">
        <f>SUMPRODUCT(LTA!J74:AN74,LTA!J$101:AN$101,LTA!J$103:AN$103)</f>
        <v>127.12</v>
      </c>
      <c r="U74" s="37">
        <f>SUMPRODUCT(LTA!J74:AN74,LTA!J$102:AN$102,LTA!J$103:AN$103)</f>
        <v>121.39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654.22000000000014</v>
      </c>
      <c r="AB74" s="75">
        <f>-STOA!N74</f>
        <v>0</v>
      </c>
      <c r="AC74">
        <f t="shared" si="3"/>
        <v>22.697726616526275</v>
      </c>
      <c r="AD74">
        <f t="shared" si="4"/>
        <v>2556.5893888978226</v>
      </c>
      <c r="AE74">
        <f>'IDT-1'!B74</f>
        <v>0</v>
      </c>
      <c r="AF74" s="24"/>
      <c r="AG74">
        <f t="shared" si="5"/>
        <v>2556.5893888978226</v>
      </c>
      <c r="AI74" s="34">
        <f>PXIL!H74</f>
        <v>0</v>
      </c>
      <c r="AJ74" s="34">
        <f>PXIL!N74</f>
        <v>0</v>
      </c>
      <c r="AK74" s="34">
        <f>RTM_IEX!H74</f>
        <v>141.72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10.599747793190417</v>
      </c>
      <c r="F75">
        <f>GT_Spot!P75</f>
        <v>0</v>
      </c>
      <c r="G75">
        <f>PPCL_NG!P75</f>
        <v>40.74</v>
      </c>
      <c r="H75">
        <f>PPCL_Spot!P75</f>
        <v>0</v>
      </c>
      <c r="I75">
        <f>Bawana_NG!P75</f>
        <v>101.56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1179.4738075266227</v>
      </c>
      <c r="P75" s="36">
        <v>59.3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96.550000000000011</v>
      </c>
      <c r="U75" s="37">
        <f>SUMPRODUCT(LTA!J75:AN75,LTA!J$102:AN$102,LTA!J$103:AN$103)</f>
        <v>117.71000000000001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668.7700000000001</v>
      </c>
      <c r="AB75" s="75">
        <f>-STOA!N75</f>
        <v>0</v>
      </c>
      <c r="AC75">
        <f t="shared" si="3"/>
        <v>22.104733334814355</v>
      </c>
      <c r="AD75">
        <f t="shared" si="4"/>
        <v>2489.7967819849987</v>
      </c>
      <c r="AE75">
        <f>'IDT-1'!B75</f>
        <v>0</v>
      </c>
      <c r="AF75" s="24"/>
      <c r="AG75">
        <f t="shared" si="5"/>
        <v>2489.7967819849987</v>
      </c>
      <c r="AI75" s="34">
        <f>PXIL!H75</f>
        <v>0</v>
      </c>
      <c r="AJ75" s="34">
        <f>PXIL!N75</f>
        <v>0</v>
      </c>
      <c r="AK75" s="34">
        <f>RTM_IEX!H75</f>
        <v>227.06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10.599747793190417</v>
      </c>
      <c r="F76">
        <f>GT_Spot!P76</f>
        <v>0</v>
      </c>
      <c r="G76">
        <f>PPCL_NG!P76</f>
        <v>40.74</v>
      </c>
      <c r="H76">
        <f>PPCL_Spot!P76</f>
        <v>0</v>
      </c>
      <c r="I76">
        <f>Bawana_NG!P76</f>
        <v>101.56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1181.2978552793534</v>
      </c>
      <c r="P76" s="36">
        <v>59.3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78.91</v>
      </c>
      <c r="U76" s="37">
        <f>SUMPRODUCT(LTA!J76:AN76,LTA!J$102:AN$102,LTA!J$103:AN$103)</f>
        <v>114.78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659.07000000000016</v>
      </c>
      <c r="AB76" s="75">
        <f>-STOA!N76</f>
        <v>0</v>
      </c>
      <c r="AC76">
        <f t="shared" si="3"/>
        <v>21.666440955038389</v>
      </c>
      <c r="AD76">
        <f t="shared" si="4"/>
        <v>2440.4291221175054</v>
      </c>
      <c r="AE76">
        <f>'IDT-1'!B76</f>
        <v>0</v>
      </c>
      <c r="AF76" s="24"/>
      <c r="AG76">
        <f t="shared" si="5"/>
        <v>2440.4291221175054</v>
      </c>
      <c r="AI76" s="34">
        <f>PXIL!H76</f>
        <v>0</v>
      </c>
      <c r="AJ76" s="34">
        <f>PXIL!N76</f>
        <v>0</v>
      </c>
      <c r="AK76" s="34">
        <f>RTM_IEX!H76</f>
        <v>205.7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10.599747793190417</v>
      </c>
      <c r="F77">
        <f>GT_Spot!P77</f>
        <v>0</v>
      </c>
      <c r="G77">
        <f>PPCL_NG!P77</f>
        <v>40.74</v>
      </c>
      <c r="H77">
        <f>PPCL_Spot!P77</f>
        <v>0</v>
      </c>
      <c r="I77">
        <f>Bawana_NG!P77</f>
        <v>101.56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1210.4015427156587</v>
      </c>
      <c r="P77" s="36">
        <v>59.3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66.22</v>
      </c>
      <c r="U77" s="37">
        <f>SUMPRODUCT(LTA!J77:AN77,LTA!J$102:AN$102,LTA!J$103:AN$103)</f>
        <v>116.89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683.40000000000009</v>
      </c>
      <c r="AB77" s="75">
        <f>-STOA!N77</f>
        <v>0</v>
      </c>
      <c r="AC77">
        <f t="shared" si="3"/>
        <v>22.331137404477875</v>
      </c>
      <c r="AD77">
        <f t="shared" si="4"/>
        <v>2515.2981131043716</v>
      </c>
      <c r="AE77">
        <f>'IDT-1'!B77</f>
        <v>15</v>
      </c>
      <c r="AF77" s="24"/>
      <c r="AG77">
        <f t="shared" si="5"/>
        <v>2530.2981131043716</v>
      </c>
      <c r="AI77" s="34">
        <f>PXIL!H77</f>
        <v>0</v>
      </c>
      <c r="AJ77" s="34">
        <f>PXIL!N77</f>
        <v>0</v>
      </c>
      <c r="AK77" s="34">
        <f>RTM_IEX!H77</f>
        <v>238.38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10.599747793190417</v>
      </c>
      <c r="F78">
        <f>GT_Spot!P78</f>
        <v>0</v>
      </c>
      <c r="G78">
        <f>PPCL_NG!P78</f>
        <v>40.74</v>
      </c>
      <c r="H78">
        <f>PPCL_Spot!P78</f>
        <v>0</v>
      </c>
      <c r="I78">
        <f>Bawana_NG!P78</f>
        <v>101.56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1219.1138094542275</v>
      </c>
      <c r="P78" s="36">
        <v>59.3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57.7</v>
      </c>
      <c r="U78" s="37">
        <f>SUMPRODUCT(LTA!J78:AN78,LTA!J$102:AN$102,LTA!J$103:AN$103)</f>
        <v>115.27000000000001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639.74000000000012</v>
      </c>
      <c r="AB78" s="75">
        <f>-STOA!N78</f>
        <v>0</v>
      </c>
      <c r="AC78">
        <f t="shared" si="3"/>
        <v>22.31408535177728</v>
      </c>
      <c r="AD78">
        <f t="shared" si="4"/>
        <v>2513.3774318956412</v>
      </c>
      <c r="AE78">
        <f>'IDT-1'!B78</f>
        <v>31</v>
      </c>
      <c r="AF78" s="24"/>
      <c r="AG78">
        <f t="shared" si="5"/>
        <v>2544.3774318956412</v>
      </c>
      <c r="AI78" s="34">
        <f>PXIL!H78</f>
        <v>0</v>
      </c>
      <c r="AJ78" s="34">
        <f>PXIL!N78</f>
        <v>0</v>
      </c>
      <c r="AK78" s="34">
        <f>RTM_IEX!H78</f>
        <v>281.52999999999997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11.578036096665647</v>
      </c>
      <c r="F79">
        <f>GT_Spot!P79</f>
        <v>0</v>
      </c>
      <c r="G79">
        <f>PPCL_NG!P79</f>
        <v>40.74</v>
      </c>
      <c r="H79">
        <f>PPCL_Spot!P79</f>
        <v>0</v>
      </c>
      <c r="I79">
        <f>Bawana_NG!P79</f>
        <v>101.56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1226.3756185279074</v>
      </c>
      <c r="P79" s="36">
        <v>59.3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56.300000000000004</v>
      </c>
      <c r="U79" s="37">
        <f>SUMPRODUCT(LTA!J79:AN79,LTA!J$102:AN$102,LTA!J$103:AN$103)</f>
        <v>113.30000000000001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707.65000000000009</v>
      </c>
      <c r="AB79" s="75">
        <f>-STOA!N79</f>
        <v>0</v>
      </c>
      <c r="AC79">
        <f t="shared" si="3"/>
        <v>22.849302208696244</v>
      </c>
      <c r="AD79">
        <f t="shared" si="4"/>
        <v>2573.6623124158768</v>
      </c>
      <c r="AE79">
        <f>'IDT-1'!B79</f>
        <v>38</v>
      </c>
      <c r="AF79" s="24"/>
      <c r="AG79">
        <f t="shared" si="5"/>
        <v>2611.6623124158768</v>
      </c>
      <c r="AI79" s="34">
        <f>PXIL!H79</f>
        <v>0</v>
      </c>
      <c r="AJ79" s="34">
        <f>PXIL!N79</f>
        <v>0</v>
      </c>
      <c r="AK79" s="34">
        <f>RTM_IEX!H79</f>
        <v>269.57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11.578036096665647</v>
      </c>
      <c r="F80">
        <f>GT_Spot!P80</f>
        <v>0</v>
      </c>
      <c r="G80">
        <f>PPCL_NG!P80</f>
        <v>40.74</v>
      </c>
      <c r="H80">
        <f>PPCL_Spot!P80</f>
        <v>0</v>
      </c>
      <c r="I80">
        <f>Bawana_NG!P80</f>
        <v>101.56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1226.3756185279074</v>
      </c>
      <c r="P80" s="36">
        <v>59.3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55.539999999999992</v>
      </c>
      <c r="U80" s="37">
        <f>SUMPRODUCT(LTA!J80:AN80,LTA!J$102:AN$102,LTA!J$103:AN$103)</f>
        <v>111.24000000000001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0.6</v>
      </c>
      <c r="Z80" s="34">
        <f>IEX!N80</f>
        <v>0</v>
      </c>
      <c r="AA80" s="75">
        <f>STOA!H80</f>
        <v>741.61000000000013</v>
      </c>
      <c r="AB80" s="75">
        <f>-STOA!N80</f>
        <v>0</v>
      </c>
      <c r="AC80">
        <f t="shared" si="3"/>
        <v>22.736134208696242</v>
      </c>
      <c r="AD80">
        <f t="shared" si="4"/>
        <v>2560.9154804158766</v>
      </c>
      <c r="AE80">
        <f>'IDT-1'!B80</f>
        <v>40.673999999999999</v>
      </c>
      <c r="AF80" s="24"/>
      <c r="AG80">
        <f t="shared" si="5"/>
        <v>2601.5894804158766</v>
      </c>
      <c r="AI80" s="34">
        <f>PXIL!H80</f>
        <v>0</v>
      </c>
      <c r="AJ80" s="34">
        <f>PXIL!N80</f>
        <v>0</v>
      </c>
      <c r="AK80" s="34">
        <f>RTM_IEX!H80</f>
        <v>221.56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3.41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11.578036096665647</v>
      </c>
      <c r="F81">
        <f>GT_Spot!P81</f>
        <v>0</v>
      </c>
      <c r="G81">
        <f>PPCL_NG!P81</f>
        <v>40.74</v>
      </c>
      <c r="H81">
        <f>PPCL_Spot!P81</f>
        <v>0</v>
      </c>
      <c r="I81">
        <f>Bawana_NG!P81</f>
        <v>101.56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1226.2356243528764</v>
      </c>
      <c r="P81" s="36">
        <v>59.3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55.07</v>
      </c>
      <c r="U81" s="37">
        <f>SUMPRODUCT(LTA!J81:AN81,LTA!J$102:AN$102,LTA!J$103:AN$103)</f>
        <v>109.28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2.35</v>
      </c>
      <c r="Z81" s="34">
        <f>IEX!N81</f>
        <v>0</v>
      </c>
      <c r="AA81" s="75">
        <f>STOA!H81</f>
        <v>758.10000000000014</v>
      </c>
      <c r="AB81" s="75">
        <f>-STOA!N81</f>
        <v>0</v>
      </c>
      <c r="AC81">
        <f t="shared" si="3"/>
        <v>22.020166259955971</v>
      </c>
      <c r="AD81">
        <f t="shared" si="4"/>
        <v>2480.2714541895857</v>
      </c>
      <c r="AE81">
        <f>'IDT-1'!B81</f>
        <v>37.963000000000001</v>
      </c>
      <c r="AF81" s="24"/>
      <c r="AG81">
        <f t="shared" si="5"/>
        <v>2518.2344541895859</v>
      </c>
      <c r="AI81" s="34">
        <f>PXIL!H81</f>
        <v>0</v>
      </c>
      <c r="AJ81" s="34">
        <f>PXIL!N81</f>
        <v>0</v>
      </c>
      <c r="AK81" s="34">
        <f>RTM_IEX!H81</f>
        <v>23.69</v>
      </c>
      <c r="AL81" s="34">
        <f>RTM_IEX!N81</f>
        <v>0</v>
      </c>
      <c r="AM81" s="34">
        <f>RTM_PXI!H81</f>
        <v>97.02</v>
      </c>
      <c r="AN81" s="34">
        <f>RTM_PXI!N81</f>
        <v>0</v>
      </c>
      <c r="AO81" s="149">
        <f>GDAM_IEX!H81</f>
        <v>7.23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11.578036096665647</v>
      </c>
      <c r="F82">
        <f>GT_Spot!P82</f>
        <v>0</v>
      </c>
      <c r="G82">
        <f>PPCL_NG!P82</f>
        <v>40.74</v>
      </c>
      <c r="H82">
        <f>PPCL_Spot!P82</f>
        <v>0</v>
      </c>
      <c r="I82">
        <f>Bawana_NG!P82</f>
        <v>101.56</v>
      </c>
      <c r="J82">
        <f>Bawana_RLNG!P82</f>
        <v>0</v>
      </c>
      <c r="K82">
        <f>Bawana_Spot!P82</f>
        <v>11.674333716685833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1229.0583238814995</v>
      </c>
      <c r="P82" s="36">
        <v>59.3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48.070000000000007</v>
      </c>
      <c r="U82" s="37">
        <f>SUMPRODUCT(LTA!J82:AN82,LTA!J$102:AN$102,LTA!J$103:AN$103)</f>
        <v>107.37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5.29</v>
      </c>
      <c r="Z82" s="34">
        <f>IEX!N82</f>
        <v>0</v>
      </c>
      <c r="AA82" s="75">
        <f>STOA!H82</f>
        <v>758.10000000000014</v>
      </c>
      <c r="AB82" s="75">
        <f>-STOA!N82</f>
        <v>0</v>
      </c>
      <c r="AC82">
        <f t="shared" si="3"/>
        <v>21.904332152514687</v>
      </c>
      <c r="AD82">
        <f t="shared" si="4"/>
        <v>2467.2243215423364</v>
      </c>
      <c r="AE82">
        <f>'IDT-1'!B82</f>
        <v>43.386000000000003</v>
      </c>
      <c r="AF82" s="24"/>
      <c r="AG82">
        <f t="shared" si="5"/>
        <v>2510.6103215423364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97.02</v>
      </c>
      <c r="AN82" s="34">
        <f>RTM_PXI!N82</f>
        <v>0</v>
      </c>
      <c r="AO82" s="149">
        <f>GDAM_IEX!H82</f>
        <v>9.23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11.578036096665647</v>
      </c>
      <c r="F83">
        <f>GT_Spot!P83</f>
        <v>0</v>
      </c>
      <c r="G83">
        <f>PPCL_NG!P83</f>
        <v>40.74</v>
      </c>
      <c r="H83">
        <f>PPCL_Spot!P83</f>
        <v>0</v>
      </c>
      <c r="I83">
        <f>Bawana_NG!P83</f>
        <v>101.56</v>
      </c>
      <c r="J83">
        <f>Bawana_RLNG!P83</f>
        <v>0</v>
      </c>
      <c r="K83">
        <f>Bawana_Spot!P83</f>
        <v>11.674333716685833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1230.8590150112409</v>
      </c>
      <c r="P83" s="36">
        <v>59.3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48.05</v>
      </c>
      <c r="U83" s="37">
        <f>SUMPRODUCT(LTA!J83:AN83,LTA!J$102:AN$102,LTA!J$103:AN$103)</f>
        <v>106.92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0.12</v>
      </c>
      <c r="Z83" s="34">
        <f>IEX!N83</f>
        <v>0</v>
      </c>
      <c r="AA83" s="75">
        <f>STOA!H83</f>
        <v>756.12</v>
      </c>
      <c r="AB83" s="75">
        <f>-STOA!N83</f>
        <v>0</v>
      </c>
      <c r="AC83">
        <f t="shared" si="3"/>
        <v>21.844674234456413</v>
      </c>
      <c r="AD83">
        <f t="shared" si="4"/>
        <v>2460.5046705901359</v>
      </c>
      <c r="AE83">
        <f>'IDT-1'!B83</f>
        <v>62.368000000000002</v>
      </c>
      <c r="AF83" s="24"/>
      <c r="AG83">
        <f t="shared" si="5"/>
        <v>2522.8726705901358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97.02</v>
      </c>
      <c r="AN83" s="34">
        <f>RTM_PXI!N83</f>
        <v>0</v>
      </c>
      <c r="AO83" s="149">
        <f>GDAM_IEX!H83</f>
        <v>8.27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11.578036096665647</v>
      </c>
      <c r="F84">
        <f>GT_Spot!P84</f>
        <v>0</v>
      </c>
      <c r="G84">
        <f>PPCL_NG!P84</f>
        <v>41.87</v>
      </c>
      <c r="H84">
        <f>PPCL_Spot!P84</f>
        <v>0</v>
      </c>
      <c r="I84">
        <f>Bawana_NG!P84</f>
        <v>101.56</v>
      </c>
      <c r="J84">
        <f>Bawana_RLNG!P84</f>
        <v>0</v>
      </c>
      <c r="K84">
        <f>Bawana_Spot!P84</f>
        <v>11.674333716685833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1230.8590150112409</v>
      </c>
      <c r="P84" s="36">
        <v>59.3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47.17</v>
      </c>
      <c r="U84" s="37">
        <f>SUMPRODUCT(LTA!J84:AN84,LTA!J$102:AN$102,LTA!J$103:AN$103)</f>
        <v>106.3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0.77</v>
      </c>
      <c r="Z84" s="34">
        <f>IEX!N84</f>
        <v>0</v>
      </c>
      <c r="AA84" s="75">
        <f>STOA!H84</f>
        <v>727.0200000000001</v>
      </c>
      <c r="AB84" s="75">
        <f>-STOA!N84</f>
        <v>0</v>
      </c>
      <c r="AC84">
        <f t="shared" si="3"/>
        <v>21.997354234456413</v>
      </c>
      <c r="AD84">
        <f t="shared" si="4"/>
        <v>2477.7019905901361</v>
      </c>
      <c r="AE84">
        <f>'IDT-1'!B84</f>
        <v>97.864000000000004</v>
      </c>
      <c r="AF84" s="24"/>
      <c r="AG84">
        <f t="shared" si="5"/>
        <v>2575.5659905901362</v>
      </c>
      <c r="AI84" s="34">
        <f>PXIL!H84</f>
        <v>0</v>
      </c>
      <c r="AJ84" s="34">
        <f>PXIL!N84</f>
        <v>0</v>
      </c>
      <c r="AK84" s="34">
        <f>RTM_IEX!H84</f>
        <v>52.87</v>
      </c>
      <c r="AL84" s="34">
        <f>RTM_IEX!N84</f>
        <v>0</v>
      </c>
      <c r="AM84" s="34">
        <f>RTM_PXI!H84</f>
        <v>97.02</v>
      </c>
      <c r="AN84" s="34">
        <f>RTM_PXI!N84</f>
        <v>0</v>
      </c>
      <c r="AO84" s="149">
        <f>GDAM_IEX!H84</f>
        <v>1.57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10.660031104199069</v>
      </c>
      <c r="F85">
        <f>GT_Spot!P85</f>
        <v>0</v>
      </c>
      <c r="G85">
        <f>PPCL_NG!P85</f>
        <v>41.87</v>
      </c>
      <c r="H85">
        <f>PPCL_Spot!P85</f>
        <v>0</v>
      </c>
      <c r="I85">
        <f>Bawana_NG!P85</f>
        <v>101.56</v>
      </c>
      <c r="J85">
        <f>Bawana_RLNG!P85</f>
        <v>0</v>
      </c>
      <c r="K85">
        <f>Bawana_Spot!P85</f>
        <v>11.674333716685833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1227.7637531286659</v>
      </c>
      <c r="P85" s="36">
        <v>59.3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46.65</v>
      </c>
      <c r="U85" s="37">
        <f>SUMPRODUCT(LTA!J85:AN85,LTA!J$102:AN$102,LTA!J$103:AN$103)</f>
        <v>105.38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5.79</v>
      </c>
      <c r="Z85" s="34">
        <f>IEX!N85</f>
        <v>0</v>
      </c>
      <c r="AA85" s="75">
        <f>STOA!H85</f>
        <v>688.21</v>
      </c>
      <c r="AB85" s="75">
        <f>-STOA!N85</f>
        <v>0</v>
      </c>
      <c r="AC85">
        <f t="shared" si="3"/>
        <v>23.418965485956051</v>
      </c>
      <c r="AD85">
        <f t="shared" si="4"/>
        <v>2637.8271124635949</v>
      </c>
      <c r="AE85">
        <f>'IDT-1'!B85</f>
        <v>118.58499999999999</v>
      </c>
      <c r="AF85" s="24"/>
      <c r="AG85">
        <f t="shared" si="5"/>
        <v>2756.4121124635949</v>
      </c>
      <c r="AI85" s="34">
        <f>PXIL!H85</f>
        <v>0</v>
      </c>
      <c r="AJ85" s="34">
        <f>PXIL!N85</f>
        <v>0</v>
      </c>
      <c r="AK85" s="34">
        <f>RTM_IEX!H85</f>
        <v>251.41</v>
      </c>
      <c r="AL85" s="34">
        <f>RTM_IEX!N85</f>
        <v>0</v>
      </c>
      <c r="AM85" s="34">
        <f>RTM_PXI!H85</f>
        <v>97.02</v>
      </c>
      <c r="AN85" s="34">
        <f>RTM_PXI!N85</f>
        <v>0</v>
      </c>
      <c r="AO85" s="149">
        <f>GDAM_IEX!H85</f>
        <v>3.82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10.660031104199069</v>
      </c>
      <c r="F86">
        <f>GT_Spot!P86</f>
        <v>0</v>
      </c>
      <c r="G86">
        <f>PPCL_NG!P86</f>
        <v>41.87</v>
      </c>
      <c r="H86">
        <f>PPCL_Spot!P86</f>
        <v>0</v>
      </c>
      <c r="I86">
        <f>Bawana_NG!P86</f>
        <v>101.56</v>
      </c>
      <c r="J86">
        <f>Bawana_RLNG!P86</f>
        <v>0</v>
      </c>
      <c r="K86">
        <f>Bawana_Spot!P86</f>
        <v>11.674333716685833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1199.1064870215216</v>
      </c>
      <c r="P86" s="36">
        <v>59.3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46.019999999999996</v>
      </c>
      <c r="U86" s="37">
        <f>SUMPRODUCT(LTA!J86:AN86,LTA!J$102:AN$102,LTA!J$103:AN$103)</f>
        <v>104.27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26.99</v>
      </c>
      <c r="Z86" s="34">
        <f>IEX!N86</f>
        <v>0</v>
      </c>
      <c r="AA86" s="75">
        <f>STOA!H86</f>
        <v>688.21</v>
      </c>
      <c r="AB86" s="75">
        <f>-STOA!N86</f>
        <v>0</v>
      </c>
      <c r="AC86">
        <f t="shared" si="3"/>
        <v>23.778117544213174</v>
      </c>
      <c r="AD86">
        <f t="shared" si="4"/>
        <v>2678.2806942981933</v>
      </c>
      <c r="AE86">
        <f>'IDT-1'!B86</f>
        <v>112.504</v>
      </c>
      <c r="AF86" s="24"/>
      <c r="AG86">
        <f t="shared" si="5"/>
        <v>2790.7846942981932</v>
      </c>
      <c r="AI86" s="34">
        <f>PXIL!H86</f>
        <v>0</v>
      </c>
      <c r="AJ86" s="34">
        <f>PXIL!N86</f>
        <v>0</v>
      </c>
      <c r="AK86" s="34">
        <f>RTM_IEX!H86</f>
        <v>291.83999999999997</v>
      </c>
      <c r="AL86" s="34">
        <f>RTM_IEX!N86</f>
        <v>0</v>
      </c>
      <c r="AM86" s="34">
        <f>RTM_PXI!H86</f>
        <v>97.02</v>
      </c>
      <c r="AN86" s="34">
        <f>RTM_PXI!N86</f>
        <v>0</v>
      </c>
      <c r="AO86" s="149">
        <f>GDAM_IEX!H86</f>
        <v>13.4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10.660031104199069</v>
      </c>
      <c r="F87">
        <f>GT_Spot!P87</f>
        <v>0</v>
      </c>
      <c r="G87">
        <f>PPCL_NG!P87</f>
        <v>41.87</v>
      </c>
      <c r="H87">
        <f>PPCL_Spot!P87</f>
        <v>0</v>
      </c>
      <c r="I87">
        <f>Bawana_NG!P87</f>
        <v>103.23</v>
      </c>
      <c r="J87">
        <f>Bawana_RLNG!P87</f>
        <v>0</v>
      </c>
      <c r="K87">
        <f>Bawana_Spot!P87</f>
        <v>11.674333716685833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1196.2837870536773</v>
      </c>
      <c r="P87" s="36">
        <v>59.3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46.45</v>
      </c>
      <c r="U87" s="37">
        <f>SUMPRODUCT(LTA!J87:AN87,LTA!J$102:AN$102,LTA!J$103:AN$103)</f>
        <v>102.81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12.15</v>
      </c>
      <c r="Z87" s="34">
        <f>IEX!N87</f>
        <v>0</v>
      </c>
      <c r="AA87" s="75">
        <f>STOA!H87</f>
        <v>688.21</v>
      </c>
      <c r="AB87" s="75">
        <f>-STOA!N87</f>
        <v>0</v>
      </c>
      <c r="AC87">
        <f t="shared" si="3"/>
        <v>22.820917784496146</v>
      </c>
      <c r="AD87">
        <f t="shared" si="4"/>
        <v>2570.4651940900662</v>
      </c>
      <c r="AE87">
        <f>'IDT-1'!B87</f>
        <v>168.06100000000001</v>
      </c>
      <c r="AF87" s="24"/>
      <c r="AG87">
        <f t="shared" si="5"/>
        <v>2738.5261940900664</v>
      </c>
      <c r="AI87" s="34">
        <f>PXIL!H87</f>
        <v>0</v>
      </c>
      <c r="AJ87" s="34">
        <f>PXIL!N87</f>
        <v>0</v>
      </c>
      <c r="AK87" s="34">
        <f>RTM_IEX!H87</f>
        <v>208.05</v>
      </c>
      <c r="AL87" s="34">
        <f>RTM_IEX!N87</f>
        <v>0</v>
      </c>
      <c r="AM87" s="34">
        <f>RTM_PXI!H87</f>
        <v>97.02</v>
      </c>
      <c r="AN87" s="34">
        <f>RTM_PXI!N87</f>
        <v>0</v>
      </c>
      <c r="AO87" s="149">
        <f>GDAM_IEX!H87</f>
        <v>5.44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10.660031104199069</v>
      </c>
      <c r="F88">
        <f>GT_Spot!P88</f>
        <v>0</v>
      </c>
      <c r="G88">
        <f>PPCL_NG!P88</f>
        <v>41.87</v>
      </c>
      <c r="H88">
        <f>PPCL_Spot!P88</f>
        <v>0</v>
      </c>
      <c r="I88">
        <f>Bawana_NG!P88</f>
        <v>103.23</v>
      </c>
      <c r="J88">
        <f>Bawana_RLNG!P88</f>
        <v>0</v>
      </c>
      <c r="K88">
        <f>Bawana_Spot!P88</f>
        <v>11.674333716685833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1196.2837870536773</v>
      </c>
      <c r="P88" s="36">
        <v>59.3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46.36</v>
      </c>
      <c r="U88" s="37">
        <f>SUMPRODUCT(LTA!J88:AN88,LTA!J$102:AN$102,LTA!J$103:AN$103)</f>
        <v>102.13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30.16</v>
      </c>
      <c r="Z88" s="34">
        <f>IEX!N88</f>
        <v>0</v>
      </c>
      <c r="AA88" s="75">
        <f>STOA!H88</f>
        <v>688.21</v>
      </c>
      <c r="AB88" s="75">
        <f>-STOA!N88</f>
        <v>0</v>
      </c>
      <c r="AC88">
        <f t="shared" si="3"/>
        <v>23.291805784496145</v>
      </c>
      <c r="AD88">
        <f t="shared" si="4"/>
        <v>2623.5043060900657</v>
      </c>
      <c r="AE88">
        <f>'IDT-1'!B88</f>
        <v>148.387</v>
      </c>
      <c r="AF88" s="24"/>
      <c r="AG88">
        <f t="shared" si="5"/>
        <v>2771.8913060900659</v>
      </c>
      <c r="AI88" s="34">
        <f>PXIL!H88</f>
        <v>0</v>
      </c>
      <c r="AJ88" s="34">
        <f>PXIL!N88</f>
        <v>0</v>
      </c>
      <c r="AK88" s="34">
        <f>RTM_IEX!H88</f>
        <v>236.94</v>
      </c>
      <c r="AL88" s="34">
        <f>RTM_IEX!N88</f>
        <v>0</v>
      </c>
      <c r="AM88" s="34">
        <f>RTM_PXI!H88</f>
        <v>97.02</v>
      </c>
      <c r="AN88" s="34">
        <f>RTM_PXI!N88</f>
        <v>0</v>
      </c>
      <c r="AO88" s="149">
        <f>GDAM_IEX!H88</f>
        <v>12.82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10.660031104199069</v>
      </c>
      <c r="F89">
        <f>GT_Spot!P89</f>
        <v>0</v>
      </c>
      <c r="G89">
        <f>PPCL_NG!P89</f>
        <v>41.87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47.76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1198.5328894620795</v>
      </c>
      <c r="P89" s="36">
        <v>59.3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36.089999999999996</v>
      </c>
      <c r="U89" s="37">
        <f>SUMPRODUCT(LTA!J89:AN89,LTA!J$102:AN$102,LTA!J$103:AN$103)</f>
        <v>101.14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63.44</v>
      </c>
      <c r="Z89" s="34">
        <f>IEX!N89</f>
        <v>0</v>
      </c>
      <c r="AA89" s="75">
        <f>STOA!H89</f>
        <v>688.21</v>
      </c>
      <c r="AB89" s="75">
        <f>-STOA!N89</f>
        <v>0</v>
      </c>
      <c r="AC89">
        <f t="shared" si="3"/>
        <v>23.581419120414058</v>
      </c>
      <c r="AD89">
        <f t="shared" si="4"/>
        <v>2656.1252991084557</v>
      </c>
      <c r="AE89">
        <f>'IDT-1'!B89</f>
        <v>106.777</v>
      </c>
      <c r="AF89" s="24"/>
      <c r="AG89">
        <f t="shared" si="5"/>
        <v>2762.9022991084557</v>
      </c>
      <c r="AI89" s="34">
        <f>PXIL!H89</f>
        <v>0</v>
      </c>
      <c r="AJ89" s="34">
        <f>PXIL!N89</f>
        <v>0</v>
      </c>
      <c r="AK89" s="34">
        <f>RTM_IEX!H89</f>
        <v>197.1</v>
      </c>
      <c r="AL89" s="34">
        <f>RTM_IEX!N89</f>
        <v>0</v>
      </c>
      <c r="AM89" s="34">
        <f>RTM_PXI!H89</f>
        <v>97.02</v>
      </c>
      <c r="AN89" s="34">
        <f>RTM_PXI!N89</f>
        <v>0</v>
      </c>
      <c r="AO89" s="149">
        <f>GDAM_IEX!H89</f>
        <v>21.89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10.660031104199069</v>
      </c>
      <c r="F90">
        <f>GT_Spot!P90</f>
        <v>0</v>
      </c>
      <c r="G90">
        <f>PPCL_NG!P90</f>
        <v>41.87</v>
      </c>
      <c r="H90">
        <f>PPCL_Spot!P90</f>
        <v>0</v>
      </c>
      <c r="I90">
        <f>Bawana_NG!P90</f>
        <v>106.55583766259132</v>
      </c>
      <c r="J90">
        <f>Bawana_RLNG!P90</f>
        <v>0</v>
      </c>
      <c r="K90">
        <f>Bawana_Spot!P90</f>
        <v>47.76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1222.1203947580941</v>
      </c>
      <c r="P90" s="36">
        <v>59.3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35.93</v>
      </c>
      <c r="U90" s="37">
        <f>SUMPRODUCT(LTA!J90:AN90,LTA!J$102:AN$102,LTA!J$103:AN$103)</f>
        <v>100.99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82.06</v>
      </c>
      <c r="Z90" s="34">
        <f>IEX!N90</f>
        <v>0</v>
      </c>
      <c r="AA90" s="75">
        <f>STOA!H90</f>
        <v>688.21</v>
      </c>
      <c r="AB90" s="75">
        <f>-STOA!N90</f>
        <v>0</v>
      </c>
      <c r="AC90">
        <f t="shared" si="3"/>
        <v>24.285661167018983</v>
      </c>
      <c r="AD90">
        <f t="shared" si="4"/>
        <v>2735.4485623578653</v>
      </c>
      <c r="AE90">
        <f>'IDT-1'!B90</f>
        <v>74.486000000000004</v>
      </c>
      <c r="AF90" s="24"/>
      <c r="AG90">
        <f t="shared" si="5"/>
        <v>2809.9345623578652</v>
      </c>
      <c r="AI90" s="34">
        <f>PXIL!H90</f>
        <v>0</v>
      </c>
      <c r="AJ90" s="34">
        <f>PXIL!N90</f>
        <v>0</v>
      </c>
      <c r="AK90" s="34">
        <f>RTM_IEX!H90</f>
        <v>229.27</v>
      </c>
      <c r="AL90" s="34">
        <f>RTM_IEX!N90</f>
        <v>0</v>
      </c>
      <c r="AM90" s="34">
        <f>RTM_PXI!H90</f>
        <v>97.02</v>
      </c>
      <c r="AN90" s="34">
        <f>RTM_PXI!N90</f>
        <v>0</v>
      </c>
      <c r="AO90" s="149">
        <f>GDAM_IEX!H90</f>
        <v>27.85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10.660031104199069</v>
      </c>
      <c r="F91">
        <f>GT_Spot!P91</f>
        <v>0</v>
      </c>
      <c r="G91">
        <f>PPCL_NG!P91</f>
        <v>41.87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147.78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1224.2858685591009</v>
      </c>
      <c r="P91" s="36">
        <v>59.3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35.92</v>
      </c>
      <c r="U91" s="37">
        <f>SUMPRODUCT(LTA!J91:AN91,LTA!J$102:AN$102,LTA!J$103:AN$103)</f>
        <v>103.68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</v>
      </c>
      <c r="Z91" s="34">
        <f>IEX!N91</f>
        <v>0</v>
      </c>
      <c r="AA91" s="75">
        <f>STOA!H91</f>
        <v>888.17000000000007</v>
      </c>
      <c r="AB91" s="75">
        <f>-STOA!N91</f>
        <v>0</v>
      </c>
      <c r="AC91">
        <f t="shared" si="3"/>
        <v>24.605677336467846</v>
      </c>
      <c r="AD91">
        <f t="shared" si="4"/>
        <v>2771.4940199894231</v>
      </c>
      <c r="AE91">
        <f>'IDT-1'!B91</f>
        <v>89.483999999999995</v>
      </c>
      <c r="AF91" s="24"/>
      <c r="AG91">
        <f t="shared" si="5"/>
        <v>2860.978019989423</v>
      </c>
      <c r="AI91" s="34">
        <f>PXIL!H91</f>
        <v>0</v>
      </c>
      <c r="AJ91" s="34">
        <f>PXIL!N91</f>
        <v>0</v>
      </c>
      <c r="AK91" s="34">
        <f>RTM_IEX!H91</f>
        <v>110.81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14.93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10.660031104199069</v>
      </c>
      <c r="F92">
        <f>GT_Spot!P92</f>
        <v>0</v>
      </c>
      <c r="G92">
        <f>PPCL_NG!P92</f>
        <v>41.87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150.77000000000001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1224.2858685591009</v>
      </c>
      <c r="P92" s="36">
        <v>59.3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35.880000000000003</v>
      </c>
      <c r="U92" s="37">
        <f>SUMPRODUCT(LTA!J92:AN92,LTA!J$102:AN$102,LTA!J$103:AN$103)</f>
        <v>103.81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62.3</v>
      </c>
      <c r="Z92" s="34">
        <f>IEX!N92</f>
        <v>0</v>
      </c>
      <c r="AA92" s="75">
        <f>STOA!H92</f>
        <v>888.17000000000007</v>
      </c>
      <c r="AB92" s="75">
        <f>-STOA!N92</f>
        <v>0</v>
      </c>
      <c r="AC92">
        <f t="shared" si="3"/>
        <v>24.966301336467843</v>
      </c>
      <c r="AD92">
        <f t="shared" si="4"/>
        <v>2812.1133959894228</v>
      </c>
      <c r="AE92">
        <f>'IDT-1'!B92</f>
        <v>73.213999999999999</v>
      </c>
      <c r="AF92" s="24"/>
      <c r="AG92">
        <f t="shared" si="5"/>
        <v>2885.3273959894227</v>
      </c>
      <c r="AI92" s="34">
        <f>PXIL!H92</f>
        <v>0</v>
      </c>
      <c r="AJ92" s="34">
        <f>PXIL!N92</f>
        <v>0</v>
      </c>
      <c r="AK92" s="34">
        <f>RTM_IEX!H92</f>
        <v>122.7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20.64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10.660031104199069</v>
      </c>
      <c r="F93">
        <f>GT_Spot!P93</f>
        <v>0</v>
      </c>
      <c r="G93">
        <f>PPCL_NG!P93</f>
        <v>41.87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241.99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1221.50739357001</v>
      </c>
      <c r="P93" s="36">
        <v>59.3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29.17</v>
      </c>
      <c r="U93" s="37">
        <f>SUMPRODUCT(LTA!J93:AN93,LTA!J$102:AN$102,LTA!J$103:AN$103)</f>
        <v>87.77000000000001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81.12</v>
      </c>
      <c r="Z93" s="34">
        <f>IEX!N93</f>
        <v>0</v>
      </c>
      <c r="AA93" s="75">
        <f>STOA!H93</f>
        <v>888.17000000000007</v>
      </c>
      <c r="AB93" s="75">
        <f>-STOA!N93</f>
        <v>0</v>
      </c>
      <c r="AC93">
        <f t="shared" si="3"/>
        <v>25.247122756563844</v>
      </c>
      <c r="AD93">
        <f t="shared" si="4"/>
        <v>2843.7440995802367</v>
      </c>
      <c r="AE93">
        <f>'IDT-1'!B93</f>
        <v>62.368000000000002</v>
      </c>
      <c r="AF93" s="24"/>
      <c r="AG93">
        <f t="shared" si="5"/>
        <v>2906.1120995802366</v>
      </c>
      <c r="AI93" s="34">
        <f>PXIL!H93</f>
        <v>0</v>
      </c>
      <c r="AJ93" s="34">
        <f>PXIL!N93</f>
        <v>0</v>
      </c>
      <c r="AK93" s="34">
        <f>RTM_IEX!H93</f>
        <v>66.05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24.69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10.660031104199069</v>
      </c>
      <c r="F94">
        <f>GT_Spot!P94</f>
        <v>0</v>
      </c>
      <c r="G94">
        <f>PPCL_NG!P94</f>
        <v>41.87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244.59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1219.2719226814877</v>
      </c>
      <c r="P94" s="36">
        <v>59.3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29.840000000000003</v>
      </c>
      <c r="U94" s="37">
        <f>SUMPRODUCT(LTA!J94:AN94,LTA!J$102:AN$102,LTA!J$103:AN$103)</f>
        <v>87.91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91.8</v>
      </c>
      <c r="Z94" s="34">
        <f>IEX!N94</f>
        <v>0</v>
      </c>
      <c r="AA94" s="75">
        <f>STOA!H94</f>
        <v>888.17000000000007</v>
      </c>
      <c r="AB94" s="75">
        <f>-STOA!N94</f>
        <v>0</v>
      </c>
      <c r="AC94">
        <f t="shared" si="3"/>
        <v>25.470242612744848</v>
      </c>
      <c r="AD94">
        <f t="shared" si="4"/>
        <v>2868.8755088355333</v>
      </c>
      <c r="AE94">
        <f>'IDT-1'!B94</f>
        <v>51.521000000000001</v>
      </c>
      <c r="AF94" s="24"/>
      <c r="AG94">
        <f t="shared" si="5"/>
        <v>2920.3965088355335</v>
      </c>
      <c r="AI94" s="34">
        <f>PXIL!H94</f>
        <v>0</v>
      </c>
      <c r="AJ94" s="34">
        <f>PXIL!N94</f>
        <v>0</v>
      </c>
      <c r="AK94" s="34">
        <f>RTM_IEX!H94</f>
        <v>76.540000000000006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27.7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10.660031104199069</v>
      </c>
      <c r="F95">
        <f>GT_Spot!P95</f>
        <v>0</v>
      </c>
      <c r="G95">
        <f>PPCL_NG!P95</f>
        <v>41.87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234.37218759374687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1198.7076423425754</v>
      </c>
      <c r="P95" s="36">
        <v>59.3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30.5</v>
      </c>
      <c r="U95" s="37">
        <f>SUMPRODUCT(LTA!J95:AN95,LTA!J$102:AN$102,LTA!J$103:AN$103)</f>
        <v>87.82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104.51</v>
      </c>
      <c r="Z95" s="34">
        <f>IEX!N95</f>
        <v>0</v>
      </c>
      <c r="AA95" s="75">
        <f>STOA!H95</f>
        <v>964.78000000000009</v>
      </c>
      <c r="AB95" s="75">
        <f>-STOA!N95</f>
        <v>0</v>
      </c>
      <c r="AC95">
        <f t="shared" si="3"/>
        <v>25.598088196587394</v>
      </c>
      <c r="AD95">
        <f t="shared" si="4"/>
        <v>2883.2755705065251</v>
      </c>
      <c r="AE95">
        <f>'IDT-1'!B95</f>
        <v>43.386000000000003</v>
      </c>
      <c r="AF95" s="24"/>
      <c r="AG95">
        <f t="shared" si="5"/>
        <v>2926.6615705065251</v>
      </c>
      <c r="AI95" s="34">
        <f>PXIL!H95</f>
        <v>0</v>
      </c>
      <c r="AJ95" s="34">
        <f>PXIL!N95</f>
        <v>0</v>
      </c>
      <c r="AK95" s="34">
        <f>RTM_IEX!H95</f>
        <v>31.67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27.99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10.660031104199069</v>
      </c>
      <c r="F96">
        <f>GT_Spot!P96</f>
        <v>0</v>
      </c>
      <c r="G96">
        <f>PPCL_NG!P96</f>
        <v>41.87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234.37218759374687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1193.8923845105815</v>
      </c>
      <c r="P96" s="36">
        <v>59.3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31.17</v>
      </c>
      <c r="U96" s="37">
        <f>SUMPRODUCT(LTA!J96:AN96,LTA!J$102:AN$102,LTA!J$103:AN$103)</f>
        <v>77.89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120.29</v>
      </c>
      <c r="Z96" s="34">
        <f>IEX!N96</f>
        <v>0</v>
      </c>
      <c r="AA96" s="75">
        <f>STOA!H96</f>
        <v>964.78000000000009</v>
      </c>
      <c r="AB96" s="75">
        <f>-STOA!N96</f>
        <v>0</v>
      </c>
      <c r="AC96">
        <f t="shared" si="3"/>
        <v>25.560377927665851</v>
      </c>
      <c r="AD96">
        <f t="shared" si="4"/>
        <v>2879.0280229434534</v>
      </c>
      <c r="AE96">
        <f>'IDT-1'!B96</f>
        <v>35.250999999999998</v>
      </c>
      <c r="AF96" s="24"/>
      <c r="AG96">
        <f t="shared" si="5"/>
        <v>2914.2790229434536</v>
      </c>
      <c r="AI96" s="34">
        <f>PXIL!H96</f>
        <v>0</v>
      </c>
      <c r="AJ96" s="34">
        <f>PXIL!N96</f>
        <v>0</v>
      </c>
      <c r="AK96" s="34">
        <f>RTM_IEX!H96</f>
        <v>23.87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29.8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10.660031104199069</v>
      </c>
      <c r="F97">
        <f>GT_Spot!P97</f>
        <v>0</v>
      </c>
      <c r="G97">
        <f>PPCL_NG!P97</f>
        <v>41.87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234.37218759374687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1188.6252176561204</v>
      </c>
      <c r="P97" s="36">
        <v>59.3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31.840000000000003</v>
      </c>
      <c r="U97" s="37">
        <f>SUMPRODUCT(LTA!J97:AN97,LTA!J$102:AN$102,LTA!J$103:AN$103)</f>
        <v>78.259999999999991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120.13</v>
      </c>
      <c r="Z97" s="34">
        <f>IEX!N97</f>
        <v>0</v>
      </c>
      <c r="AA97" s="75">
        <f>STOA!H97</f>
        <v>964.78000000000009</v>
      </c>
      <c r="AB97" s="75">
        <f>-STOA!N97</f>
        <v>0</v>
      </c>
      <c r="AC97">
        <f t="shared" si="3"/>
        <v>25.776970859346591</v>
      </c>
      <c r="AD97">
        <f t="shared" si="4"/>
        <v>2903.4242631573115</v>
      </c>
      <c r="AE97">
        <f>'IDT-1'!B97</f>
        <v>32.54</v>
      </c>
      <c r="AF97" s="24"/>
      <c r="AG97">
        <f t="shared" si="5"/>
        <v>2935.9642631573115</v>
      </c>
      <c r="AI97" s="34">
        <f>PXIL!H97</f>
        <v>0</v>
      </c>
      <c r="AJ97" s="34">
        <f>PXIL!N97</f>
        <v>0</v>
      </c>
      <c r="AK97" s="34">
        <f>RTM_IEX!H97</f>
        <v>55.89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26.78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10.660031104199069</v>
      </c>
      <c r="F98">
        <f>GT_Spot!P98</f>
        <v>0</v>
      </c>
      <c r="G98">
        <f>PPCL_NG!P98</f>
        <v>41.87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234.37218759374687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1188.6252176561204</v>
      </c>
      <c r="P98" s="36">
        <v>59.3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32.840000000000003</v>
      </c>
      <c r="U98" s="37">
        <f>SUMPRODUCT(LTA!J98:AN98,LTA!J$102:AN$102,LTA!J$103:AN$103)</f>
        <v>78.83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124.36</v>
      </c>
      <c r="Z98" s="34">
        <f>IEX!N98</f>
        <v>0</v>
      </c>
      <c r="AA98" s="75">
        <f>STOA!H98</f>
        <v>964.78000000000009</v>
      </c>
      <c r="AB98" s="75">
        <f>-STOA!N98</f>
        <v>0</v>
      </c>
      <c r="AC98">
        <f t="shared" si="3"/>
        <v>25.64329885934659</v>
      </c>
      <c r="AD98">
        <f t="shared" si="4"/>
        <v>2888.367935157311</v>
      </c>
      <c r="AE98">
        <f>'IDT-1'!B98</f>
        <v>35.250999999999998</v>
      </c>
      <c r="AF98" s="24"/>
      <c r="AG98">
        <f t="shared" si="5"/>
        <v>2923.6189351573112</v>
      </c>
      <c r="AI98" s="34">
        <f>PXIL!H98</f>
        <v>0</v>
      </c>
      <c r="AJ98" s="34">
        <f>PXIL!N98</f>
        <v>0</v>
      </c>
      <c r="AK98" s="34">
        <f>RTM_IEX!H98</f>
        <v>36.54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25.14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0.24246621000000035</v>
      </c>
      <c r="E99">
        <f t="shared" si="6"/>
        <v>0.2800509409082802</v>
      </c>
      <c r="F99">
        <f t="shared" si="6"/>
        <v>0</v>
      </c>
      <c r="G99">
        <f t="shared" si="6"/>
        <v>0.99018327219575109</v>
      </c>
      <c r="H99">
        <f t="shared" si="6"/>
        <v>0</v>
      </c>
      <c r="I99">
        <f t="shared" si="6"/>
        <v>2.1196489292696334</v>
      </c>
      <c r="J99">
        <f t="shared" si="6"/>
        <v>0</v>
      </c>
      <c r="K99">
        <f t="shared" si="6"/>
        <v>0.47496477159794714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26.150376278707469</v>
      </c>
      <c r="P99" s="36">
        <f t="shared" si="6"/>
        <v>1.4232336293421179</v>
      </c>
      <c r="Q99" s="36">
        <f t="shared" si="6"/>
        <v>6.5331217741935482E-2</v>
      </c>
      <c r="R99" s="38">
        <f t="shared" si="6"/>
        <v>0.49823492206959957</v>
      </c>
      <c r="S99" s="38">
        <f t="shared" si="6"/>
        <v>0</v>
      </c>
      <c r="T99" s="37">
        <f t="shared" si="6"/>
        <v>4.8511074999999995</v>
      </c>
      <c r="U99" s="37">
        <f t="shared" si="6"/>
        <v>2.6296999999999993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0.24405750000000001</v>
      </c>
      <c r="Z99" s="34">
        <f t="shared" si="6"/>
        <v>-0.27800000000000002</v>
      </c>
      <c r="AA99" s="75">
        <f t="shared" si="6"/>
        <v>16.994757499999999</v>
      </c>
      <c r="AB99" s="75">
        <f t="shared" si="6"/>
        <v>0</v>
      </c>
      <c r="AC99">
        <f t="shared" si="6"/>
        <v>0.53030218151535657</v>
      </c>
      <c r="AD99">
        <f t="shared" si="6"/>
        <v>57.28951799031735</v>
      </c>
      <c r="AE99">
        <f t="shared" si="6"/>
        <v>0.37447974999999994</v>
      </c>
      <c r="AG99">
        <f t="shared" si="6"/>
        <v>57.663997740317342</v>
      </c>
      <c r="AI99">
        <f t="shared" si="6"/>
        <v>0</v>
      </c>
      <c r="AJ99">
        <f t="shared" si="6"/>
        <v>0</v>
      </c>
      <c r="AK99">
        <f t="shared" si="6"/>
        <v>1.7505075000000001</v>
      </c>
      <c r="AL99">
        <f t="shared" si="6"/>
        <v>-0.9375</v>
      </c>
      <c r="AM99">
        <f t="shared" si="6"/>
        <v>0.24254999999999999</v>
      </c>
      <c r="AN99">
        <f t="shared" si="6"/>
        <v>0</v>
      </c>
      <c r="AO99">
        <f t="shared" si="6"/>
        <v>7.8150000000000011E-2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45183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7.9857397504456342</v>
      </c>
      <c r="F3">
        <f>GT_Spot!Q3</f>
        <v>0</v>
      </c>
      <c r="G3">
        <f>PPCL_NG!Q3</f>
        <v>23.838389298020402</v>
      </c>
      <c r="H3">
        <f>PPCL_Spot!Q3</f>
        <v>0</v>
      </c>
      <c r="I3">
        <f>Bawana_NG!Q3</f>
        <v>53.28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850.15967879699451</v>
      </c>
      <c r="P3" s="36">
        <v>34.29</v>
      </c>
      <c r="Q3" s="36">
        <v>18.897459677419352</v>
      </c>
      <c r="R3" s="38">
        <v>0</v>
      </c>
      <c r="S3" s="38">
        <v>0</v>
      </c>
      <c r="T3" s="37">
        <f>SUMPRODUCT(LTA!J3:AN3,LTA!J$101:AN$101,LTA!J$104:AN$104)</f>
        <v>45.86</v>
      </c>
      <c r="U3" s="37">
        <f>SUMPRODUCT(LTA!J3:AN3,LTA!J$102:AN$102,LTA!J$104:AN$104)</f>
        <v>116.47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-40</v>
      </c>
      <c r="AA3" s="75">
        <f>STOA!I3</f>
        <v>345.36</v>
      </c>
      <c r="AB3" s="75">
        <f>-STOA!O3</f>
        <v>-22</v>
      </c>
      <c r="AC3">
        <f>SUMIF(B3:AB3,"&gt;0")*$AC$2-SUMIF(B3:AB3,"&lt;0")*($AC$2/(1-$AC$2))+SUMIF(AI3:AR3,"&gt;0")*$AC$2-SUMIF(AI3:AR3,"&lt;0")*($AC$2/(1-$AC$2))</f>
        <v>13.876464020577455</v>
      </c>
      <c r="AD3">
        <f>SUM(B3:AB3,AI3:AR3)-AC3</f>
        <v>1438.4440035023024</v>
      </c>
      <c r="AE3">
        <f>'IDT-1'!C3</f>
        <v>-106.675</v>
      </c>
      <c r="AF3" s="24"/>
      <c r="AG3">
        <f>SUM(AD3:AF3)</f>
        <v>1331.7690035023024</v>
      </c>
      <c r="AI3" s="34">
        <f>PXIL!I3</f>
        <v>0</v>
      </c>
      <c r="AJ3" s="34">
        <f>PXIL!O3</f>
        <v>0</v>
      </c>
      <c r="AK3" s="34">
        <f>RTM_IEX!I3</f>
        <v>12.58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7.9857397504456342</v>
      </c>
      <c r="F4">
        <f>GT_Spot!Q4</f>
        <v>0</v>
      </c>
      <c r="G4">
        <f>PPCL_NG!Q4</f>
        <v>23.838389298020402</v>
      </c>
      <c r="H4">
        <f>PPCL_Spot!Q4</f>
        <v>0</v>
      </c>
      <c r="I4">
        <f>Bawana_NG!Q4</f>
        <v>53.28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850.21668308612811</v>
      </c>
      <c r="P4" s="36">
        <v>34.29</v>
      </c>
      <c r="Q4" s="36">
        <v>18.897459677419352</v>
      </c>
      <c r="R4" s="38">
        <v>0</v>
      </c>
      <c r="S4" s="38">
        <v>0</v>
      </c>
      <c r="T4" s="37">
        <f>SUMPRODUCT(LTA!J4:AN4,LTA!J$101:AN$101,LTA!J$104:AN$104)</f>
        <v>46.13</v>
      </c>
      <c r="U4" s="37">
        <f>SUMPRODUCT(LTA!J4:AN4,LTA!J$102:AN$102,LTA!J$104:AN$104)</f>
        <v>116.63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-90</v>
      </c>
      <c r="AA4" s="75">
        <f>STOA!I4</f>
        <v>345.36</v>
      </c>
      <c r="AB4" s="75">
        <f>-STOA!O4</f>
        <v>-22</v>
      </c>
      <c r="AC4">
        <f t="shared" ref="AC4:AC67" si="0">SUMIF(B4:AB4,"&gt;0")*$AC$2-SUMIF(B4:AB4,"&lt;0")*($AC$2/(1-$AC$2))+SUMIF(AI4:AR4,"&gt;0")*$AC$2-SUMIF(AI4:AR4,"&lt;0")*($AC$2/(1-$AC$2))</f>
        <v>14.213952034431594</v>
      </c>
      <c r="AD4">
        <f t="shared" ref="AD4:AD67" si="1">SUM(B4:AB4,AI4:AR4)-AC4</f>
        <v>1376.0135197775819</v>
      </c>
      <c r="AE4">
        <f>'IDT-1'!C4</f>
        <v>-53.034999999999997</v>
      </c>
      <c r="AF4" s="24"/>
      <c r="AG4">
        <f t="shared" ref="AG4:AG67" si="2">SUM(AD4:AF4)</f>
        <v>1322.9785197775818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7.9857397504456342</v>
      </c>
      <c r="F5">
        <f>GT_Spot!Q5</f>
        <v>0</v>
      </c>
      <c r="G5">
        <f>PPCL_NG!Q5</f>
        <v>23.838389298020402</v>
      </c>
      <c r="H5">
        <f>PPCL_Spot!Q5</f>
        <v>0</v>
      </c>
      <c r="I5">
        <f>Bawana_NG!Q5</f>
        <v>53.28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839.57210140355926</v>
      </c>
      <c r="P5" s="36">
        <v>34.29</v>
      </c>
      <c r="Q5" s="36">
        <v>18.897459677419352</v>
      </c>
      <c r="R5" s="38">
        <v>0</v>
      </c>
      <c r="S5" s="38">
        <v>0</v>
      </c>
      <c r="T5" s="37">
        <f>SUMPRODUCT(LTA!J5:AN5,LTA!J$101:AN$101,LTA!J$104:AN$104)</f>
        <v>46.52</v>
      </c>
      <c r="U5" s="37">
        <f>SUMPRODUCT(LTA!J5:AN5,LTA!J$102:AN$102,LTA!J$104:AN$104)</f>
        <v>116.92999999999999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-85</v>
      </c>
      <c r="AA5" s="75">
        <f>STOA!I5</f>
        <v>345.36</v>
      </c>
      <c r="AB5" s="75">
        <f>-STOA!O5</f>
        <v>-22</v>
      </c>
      <c r="AC5">
        <f t="shared" si="0"/>
        <v>14.116457078014014</v>
      </c>
      <c r="AD5">
        <f t="shared" si="1"/>
        <v>1375.0764330514305</v>
      </c>
      <c r="AE5">
        <f>'IDT-1'!C5</f>
        <v>-66.206000000000003</v>
      </c>
      <c r="AF5" s="24"/>
      <c r="AG5">
        <f t="shared" si="2"/>
        <v>1308.8704330514306</v>
      </c>
      <c r="AI5" s="34">
        <f>PXIL!I5</f>
        <v>0</v>
      </c>
      <c r="AJ5" s="34">
        <f>PXIL!O5</f>
        <v>0</v>
      </c>
      <c r="AK5" s="34">
        <f>RTM_IEX!I5</f>
        <v>3.92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7.9857397504456342</v>
      </c>
      <c r="F6">
        <f>GT_Spot!Q6</f>
        <v>0</v>
      </c>
      <c r="G6">
        <f>PPCL_NG!Q6</f>
        <v>23.838389298020402</v>
      </c>
      <c r="H6">
        <f>PPCL_Spot!Q6</f>
        <v>0</v>
      </c>
      <c r="I6">
        <f>Bawana_NG!Q6</f>
        <v>53.28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839.57210140355926</v>
      </c>
      <c r="P6" s="36">
        <v>34.29</v>
      </c>
      <c r="Q6" s="36">
        <v>18.897459677419352</v>
      </c>
      <c r="R6" s="38">
        <v>0</v>
      </c>
      <c r="S6" s="38">
        <v>0</v>
      </c>
      <c r="T6" s="37">
        <f>SUMPRODUCT(LTA!J6:AN6,LTA!J$101:AN$101,LTA!J$104:AN$104)</f>
        <v>47.05</v>
      </c>
      <c r="U6" s="37">
        <f>SUMPRODUCT(LTA!J6:AN6,LTA!J$102:AN$102,LTA!J$104:AN$104)</f>
        <v>117.13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-135</v>
      </c>
      <c r="AA6" s="75">
        <f>STOA!I6</f>
        <v>345.36</v>
      </c>
      <c r="AB6" s="75">
        <f>-STOA!O6</f>
        <v>-22</v>
      </c>
      <c r="AC6">
        <f t="shared" si="0"/>
        <v>14.653291454123778</v>
      </c>
      <c r="AD6">
        <f t="shared" si="1"/>
        <v>1335.0995986753207</v>
      </c>
      <c r="AE6">
        <f>'IDT-1'!C6</f>
        <v>-42.555999999999997</v>
      </c>
      <c r="AF6" s="24"/>
      <c r="AG6">
        <f t="shared" si="2"/>
        <v>1292.5435986753207</v>
      </c>
      <c r="AI6" s="34">
        <f>PXIL!I6</f>
        <v>0</v>
      </c>
      <c r="AJ6" s="34">
        <f>PXIL!O6</f>
        <v>0</v>
      </c>
      <c r="AK6" s="34">
        <f>RTM_IEX!I6</f>
        <v>13.75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7.9857397504456342</v>
      </c>
      <c r="F7">
        <f>GT_Spot!Q7</f>
        <v>0</v>
      </c>
      <c r="G7">
        <f>PPCL_NG!Q7</f>
        <v>23.838389298020402</v>
      </c>
      <c r="H7">
        <f>PPCL_Spot!Q7</f>
        <v>0</v>
      </c>
      <c r="I7">
        <f>Bawana_NG!Q7</f>
        <v>54.46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838.93946346904659</v>
      </c>
      <c r="P7" s="36">
        <v>34.29</v>
      </c>
      <c r="Q7" s="36">
        <v>18.897459677419352</v>
      </c>
      <c r="R7" s="38">
        <v>0</v>
      </c>
      <c r="S7" s="38">
        <v>0</v>
      </c>
      <c r="T7" s="37">
        <f>SUMPRODUCT(LTA!J7:AN7,LTA!J$101:AN$101,LTA!J$104:AN$104)</f>
        <v>47.35</v>
      </c>
      <c r="U7" s="37">
        <f>SUMPRODUCT(LTA!J7:AN7,LTA!J$102:AN$102,LTA!J$104:AN$104)</f>
        <v>117.39999999999999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-170</v>
      </c>
      <c r="AA7" s="75">
        <f>STOA!I7</f>
        <v>345.36</v>
      </c>
      <c r="AB7" s="75">
        <f>-STOA!O7</f>
        <v>-22</v>
      </c>
      <c r="AC7">
        <f t="shared" si="0"/>
        <v>14.911818703576905</v>
      </c>
      <c r="AD7">
        <f t="shared" si="1"/>
        <v>1293.9084334913553</v>
      </c>
      <c r="AE7">
        <f>'IDT-1'!C7</f>
        <v>-19.542999999999999</v>
      </c>
      <c r="AF7" s="24"/>
      <c r="AG7">
        <f t="shared" si="2"/>
        <v>1274.3654334913554</v>
      </c>
      <c r="AI7" s="34">
        <f>PXIL!I7</f>
        <v>0</v>
      </c>
      <c r="AJ7" s="34">
        <f>PXIL!O7</f>
        <v>0</v>
      </c>
      <c r="AK7" s="34">
        <f>RTM_IEX!I7</f>
        <v>6.7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7.9857397504456342</v>
      </c>
      <c r="F8">
        <f>GT_Spot!Q8</f>
        <v>0</v>
      </c>
      <c r="G8">
        <f>PPCL_NG!Q8</f>
        <v>23.838389298020402</v>
      </c>
      <c r="H8">
        <f>PPCL_Spot!Q8</f>
        <v>0</v>
      </c>
      <c r="I8">
        <f>Bawana_NG!Q8</f>
        <v>54.46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839.07409199703932</v>
      </c>
      <c r="P8" s="36">
        <v>34.29</v>
      </c>
      <c r="Q8" s="36">
        <v>18.897459677419352</v>
      </c>
      <c r="R8" s="38">
        <v>0</v>
      </c>
      <c r="S8" s="38">
        <v>0</v>
      </c>
      <c r="T8" s="37">
        <f>SUMPRODUCT(LTA!J8:AN8,LTA!J$101:AN$101,LTA!J$104:AN$104)</f>
        <v>47.55</v>
      </c>
      <c r="U8" s="37">
        <f>SUMPRODUCT(LTA!J8:AN8,LTA!J$102:AN$102,LTA!J$104:AN$104)</f>
        <v>117.57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-220</v>
      </c>
      <c r="AA8" s="75">
        <f>STOA!I8</f>
        <v>345.36</v>
      </c>
      <c r="AB8" s="75">
        <f>-STOA!O8</f>
        <v>-22</v>
      </c>
      <c r="AC8">
        <f t="shared" si="0"/>
        <v>15.432941810733002</v>
      </c>
      <c r="AD8">
        <f t="shared" si="1"/>
        <v>1252.1619389121915</v>
      </c>
      <c r="AE8">
        <f>'IDT-1'!C8</f>
        <v>0</v>
      </c>
      <c r="AF8" s="24"/>
      <c r="AG8">
        <f t="shared" si="2"/>
        <v>1252.1619389121915</v>
      </c>
      <c r="AI8" s="34">
        <f>PXIL!I8</f>
        <v>0</v>
      </c>
      <c r="AJ8" s="34">
        <f>PXIL!O8</f>
        <v>0</v>
      </c>
      <c r="AK8" s="34">
        <f>RTM_IEX!I8</f>
        <v>14.97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7.9857397504456342</v>
      </c>
      <c r="F9">
        <f>GT_Spot!Q9</f>
        <v>0</v>
      </c>
      <c r="G9">
        <f>PPCL_NG!Q9</f>
        <v>23.838389298020402</v>
      </c>
      <c r="H9">
        <f>PPCL_Spot!Q9</f>
        <v>0</v>
      </c>
      <c r="I9">
        <f>Bawana_NG!Q9</f>
        <v>54.46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835.46055302558523</v>
      </c>
      <c r="P9" s="36">
        <v>34.29</v>
      </c>
      <c r="Q9" s="36">
        <v>18.897459677419352</v>
      </c>
      <c r="R9" s="38">
        <v>0</v>
      </c>
      <c r="S9" s="38">
        <v>0</v>
      </c>
      <c r="T9" s="37">
        <f>SUMPRODUCT(LTA!J9:AN9,LTA!J$101:AN$101,LTA!J$104:AN$104)</f>
        <v>47.55</v>
      </c>
      <c r="U9" s="37">
        <f>SUMPRODUCT(LTA!J9:AN9,LTA!J$102:AN$102,LTA!J$104:AN$104)</f>
        <v>117.75999999999999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-235</v>
      </c>
      <c r="AA9" s="75">
        <f>STOA!I9</f>
        <v>345.36</v>
      </c>
      <c r="AB9" s="75">
        <f>-STOA!O9</f>
        <v>-22</v>
      </c>
      <c r="AC9">
        <f t="shared" si="0"/>
        <v>15.729850580617137</v>
      </c>
      <c r="AD9">
        <f t="shared" si="1"/>
        <v>1255.4714911708534</v>
      </c>
      <c r="AE9">
        <f>'IDT-1'!C9</f>
        <v>0</v>
      </c>
      <c r="AF9" s="24"/>
      <c r="AG9">
        <f t="shared" si="2"/>
        <v>1255.4714911708534</v>
      </c>
      <c r="AI9" s="34">
        <f>PXIL!I9</f>
        <v>0</v>
      </c>
      <c r="AJ9" s="34">
        <f>PXIL!O9</f>
        <v>0</v>
      </c>
      <c r="AK9" s="34">
        <f>RTM_IEX!I9</f>
        <v>37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7.9857397504456342</v>
      </c>
      <c r="F10">
        <f>GT_Spot!Q10</f>
        <v>0</v>
      </c>
      <c r="G10">
        <f>PPCL_NG!Q10</f>
        <v>23.838389298020402</v>
      </c>
      <c r="H10">
        <f>PPCL_Spot!Q10</f>
        <v>0</v>
      </c>
      <c r="I10">
        <f>Bawana_NG!Q10</f>
        <v>54.46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835.46055302558523</v>
      </c>
      <c r="P10" s="36">
        <v>34.29</v>
      </c>
      <c r="Q10" s="36">
        <v>18.897459677419352</v>
      </c>
      <c r="R10" s="38">
        <v>0</v>
      </c>
      <c r="S10" s="38">
        <v>0</v>
      </c>
      <c r="T10" s="37">
        <f>SUMPRODUCT(LTA!J10:AN10,LTA!J$101:AN$101,LTA!J$104:AN$104)</f>
        <v>47.85</v>
      </c>
      <c r="U10" s="37">
        <f>SUMPRODUCT(LTA!J10:AN10,LTA!J$102:AN$102,LTA!J$104:AN$104)</f>
        <v>117.71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-255</v>
      </c>
      <c r="AA10" s="75">
        <f>STOA!I10</f>
        <v>345.36</v>
      </c>
      <c r="AB10" s="75">
        <f>-STOA!O10</f>
        <v>-22</v>
      </c>
      <c r="AC10">
        <f t="shared" si="0"/>
        <v>15.988197131061046</v>
      </c>
      <c r="AD10">
        <f t="shared" si="1"/>
        <v>1244.3931446204094</v>
      </c>
      <c r="AE10">
        <f>'IDT-1'!C10</f>
        <v>0</v>
      </c>
      <c r="AF10" s="24"/>
      <c r="AG10">
        <f t="shared" si="2"/>
        <v>1244.3931446204094</v>
      </c>
      <c r="AI10" s="34">
        <f>PXIL!I10</f>
        <v>0</v>
      </c>
      <c r="AJ10" s="34">
        <f>PXIL!O10</f>
        <v>0</v>
      </c>
      <c r="AK10" s="34">
        <f>RTM_IEX!I10</f>
        <v>45.93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7.9857397504456342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54.46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835.60946411892292</v>
      </c>
      <c r="P11" s="36">
        <v>34.29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47.41</v>
      </c>
      <c r="U11" s="37">
        <f>SUMPRODUCT(LTA!J11:AN11,LTA!J$102:AN$102,LTA!J$104:AN$104)</f>
        <v>118.11999999999999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-270</v>
      </c>
      <c r="AA11" s="75">
        <f>STOA!I11</f>
        <v>345.36</v>
      </c>
      <c r="AB11" s="75">
        <f>-STOA!O11</f>
        <v>-22</v>
      </c>
      <c r="AC11">
        <f t="shared" si="0"/>
        <v>15.689931990531479</v>
      </c>
      <c r="AD11">
        <f t="shared" si="1"/>
        <v>1180.664471878837</v>
      </c>
      <c r="AE11">
        <f>'IDT-1'!C11</f>
        <v>0</v>
      </c>
      <c r="AF11" s="24"/>
      <c r="AG11">
        <f t="shared" si="2"/>
        <v>1180.664471878837</v>
      </c>
      <c r="AI11" s="34">
        <f>PXIL!I11</f>
        <v>0</v>
      </c>
      <c r="AJ11" s="34">
        <f>PXIL!O11</f>
        <v>0</v>
      </c>
      <c r="AK11" s="34">
        <f>RTM_IEX!I11</f>
        <v>15.52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7.990762124711317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54.46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835.62027686254976</v>
      </c>
      <c r="P12" s="36">
        <v>34.29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47.21</v>
      </c>
      <c r="U12" s="37">
        <f>SUMPRODUCT(LTA!J12:AN12,LTA!J$102:AN$102,LTA!J$104:AN$104)</f>
        <v>117.99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-289.99</v>
      </c>
      <c r="AA12" s="75">
        <f>STOA!I12</f>
        <v>345.36</v>
      </c>
      <c r="AB12" s="75">
        <f>-STOA!O12</f>
        <v>-22</v>
      </c>
      <c r="AC12">
        <f t="shared" si="0"/>
        <v>15.873177108737616</v>
      </c>
      <c r="AD12">
        <f t="shared" si="1"/>
        <v>1161.1470618785233</v>
      </c>
      <c r="AE12">
        <f>'IDT-1'!C12</f>
        <v>0</v>
      </c>
      <c r="AF12" s="24"/>
      <c r="AG12">
        <f t="shared" si="2"/>
        <v>1161.1470618785233</v>
      </c>
      <c r="AI12" s="34">
        <f>PXIL!I12</f>
        <v>0</v>
      </c>
      <c r="AJ12" s="34">
        <f>PXIL!O12</f>
        <v>0</v>
      </c>
      <c r="AK12" s="34">
        <f>RTM_IEX!I12</f>
        <v>16.489999999999998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7.990762124711317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54.46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835.82811784909597</v>
      </c>
      <c r="P13" s="36">
        <v>34.29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46.74</v>
      </c>
      <c r="U13" s="37">
        <f>SUMPRODUCT(LTA!J13:AN13,LTA!J$102:AN$102,LTA!J$104:AN$104)</f>
        <v>117.8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-299.99</v>
      </c>
      <c r="AA13" s="75">
        <f>STOA!I13</f>
        <v>345.36</v>
      </c>
      <c r="AB13" s="75">
        <f>-STOA!O13</f>
        <v>-22</v>
      </c>
      <c r="AC13">
        <f t="shared" si="0"/>
        <v>16.000659384641178</v>
      </c>
      <c r="AD13">
        <f t="shared" si="1"/>
        <v>1155.4174205891659</v>
      </c>
      <c r="AE13">
        <f>'IDT-1'!C13</f>
        <v>0</v>
      </c>
      <c r="AF13" s="24"/>
      <c r="AG13">
        <f t="shared" si="2"/>
        <v>1155.4174205891659</v>
      </c>
      <c r="AI13" s="34">
        <f>PXIL!I13</f>
        <v>0</v>
      </c>
      <c r="AJ13" s="34">
        <f>PXIL!O13</f>
        <v>0</v>
      </c>
      <c r="AK13" s="34">
        <f>RTM_IEX!I13</f>
        <v>21.34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7.990762124711317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54.46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833.40777191351242</v>
      </c>
      <c r="P14" s="36">
        <v>34.29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46.06</v>
      </c>
      <c r="U14" s="37">
        <f>SUMPRODUCT(LTA!J14:AN14,LTA!J$102:AN$102,LTA!J$104:AN$104)</f>
        <v>117.66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-295</v>
      </c>
      <c r="AA14" s="75">
        <f>STOA!I14</f>
        <v>345.36</v>
      </c>
      <c r="AB14" s="75">
        <f>-STOA!O14</f>
        <v>-22</v>
      </c>
      <c r="AC14">
        <f t="shared" si="0"/>
        <v>15.757122484072285</v>
      </c>
      <c r="AD14">
        <f t="shared" si="1"/>
        <v>1138.0106115541514</v>
      </c>
      <c r="AE14">
        <f>'IDT-1'!C14</f>
        <v>0</v>
      </c>
      <c r="AF14" s="24"/>
      <c r="AG14">
        <f t="shared" si="2"/>
        <v>1138.0106115541514</v>
      </c>
      <c r="AI14" s="34">
        <f>PXIL!I14</f>
        <v>0</v>
      </c>
      <c r="AJ14" s="34">
        <f>PXIL!O14</f>
        <v>0</v>
      </c>
      <c r="AK14" s="34">
        <f>RTM_IEX!I14</f>
        <v>1.94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7.990762124711317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54.998284695923367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847.66074456824163</v>
      </c>
      <c r="P15" s="36">
        <v>34.29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42.89</v>
      </c>
      <c r="U15" s="37">
        <f>SUMPRODUCT(LTA!J15:AN15,LTA!J$102:AN$102,LTA!J$104:AN$104)</f>
        <v>117.36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-245</v>
      </c>
      <c r="AA15" s="75">
        <f>STOA!I15</f>
        <v>250.11</v>
      </c>
      <c r="AB15" s="75">
        <f>-STOA!O15</f>
        <v>-70</v>
      </c>
      <c r="AC15">
        <f t="shared" si="0"/>
        <v>15.538649293713638</v>
      </c>
      <c r="AD15">
        <f t="shared" si="1"/>
        <v>1117.4203420951626</v>
      </c>
      <c r="AE15">
        <f>'IDT-1'!C15</f>
        <v>0</v>
      </c>
      <c r="AF15" s="24"/>
      <c r="AG15">
        <f t="shared" si="2"/>
        <v>1117.4203420951626</v>
      </c>
      <c r="AI15" s="34">
        <f>PXIL!I15</f>
        <v>0</v>
      </c>
      <c r="AJ15" s="34">
        <f>PXIL!O15</f>
        <v>0</v>
      </c>
      <c r="AK15" s="34">
        <f>RTM_IEX!I15</f>
        <v>63.06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7.990762124711317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54.998284695923367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842.49612337571637</v>
      </c>
      <c r="P16" s="36">
        <v>34.29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42.79</v>
      </c>
      <c r="U16" s="37">
        <f>SUMPRODUCT(LTA!J16:AN16,LTA!J$102:AN$102,LTA!J$104:AN$104)</f>
        <v>114.96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-255</v>
      </c>
      <c r="AA16" s="75">
        <f>STOA!I16</f>
        <v>250.11</v>
      </c>
      <c r="AB16" s="75">
        <f>-STOA!O16</f>
        <v>-70</v>
      </c>
      <c r="AC16">
        <f t="shared" si="0"/>
        <v>15.491693902441368</v>
      </c>
      <c r="AD16">
        <f t="shared" si="1"/>
        <v>1092.0426762939096</v>
      </c>
      <c r="AE16">
        <f>'IDT-1'!C16</f>
        <v>0</v>
      </c>
      <c r="AF16" s="24"/>
      <c r="AG16">
        <f t="shared" si="2"/>
        <v>1092.0426762939096</v>
      </c>
      <c r="AI16" s="34">
        <f>PXIL!I16</f>
        <v>0</v>
      </c>
      <c r="AJ16" s="34">
        <f>PXIL!O16</f>
        <v>0</v>
      </c>
      <c r="AK16" s="34">
        <f>RTM_IEX!I16</f>
        <v>55.3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7.990762124711317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54.998284695923367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832.79138431537103</v>
      </c>
      <c r="P17" s="36">
        <v>34.29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42.81</v>
      </c>
      <c r="U17" s="37">
        <f>SUMPRODUCT(LTA!J17:AN17,LTA!J$102:AN$102,LTA!J$104:AN$104)</f>
        <v>114.96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-260</v>
      </c>
      <c r="AA17" s="75">
        <f>STOA!I17</f>
        <v>250.11</v>
      </c>
      <c r="AB17" s="75">
        <f>-STOA!O17</f>
        <v>-70</v>
      </c>
      <c r="AC17">
        <f t="shared" si="0"/>
        <v>15.450858836321306</v>
      </c>
      <c r="AD17">
        <f t="shared" si="1"/>
        <v>1077.3987722996844</v>
      </c>
      <c r="AE17">
        <f>'IDT-1'!C17</f>
        <v>0</v>
      </c>
      <c r="AF17" s="24"/>
      <c r="AG17">
        <f t="shared" si="2"/>
        <v>1077.3987722996844</v>
      </c>
      <c r="AI17" s="34">
        <f>PXIL!I17</f>
        <v>0</v>
      </c>
      <c r="AJ17" s="34">
        <f>PXIL!O17</f>
        <v>0</v>
      </c>
      <c r="AK17" s="34">
        <f>RTM_IEX!I17</f>
        <v>55.3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7.990762124711317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54.998284695923367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832.79014612215951</v>
      </c>
      <c r="P18" s="36">
        <v>34.29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42.36</v>
      </c>
      <c r="U18" s="37">
        <f>SUMPRODUCT(LTA!J18:AN18,LTA!J$102:AN$102,LTA!J$104:AN$104)</f>
        <v>114.96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-270</v>
      </c>
      <c r="AA18" s="75">
        <f>STOA!I18</f>
        <v>250.11</v>
      </c>
      <c r="AB18" s="75">
        <f>-STOA!O18</f>
        <v>-70</v>
      </c>
      <c r="AC18">
        <f t="shared" si="0"/>
        <v>15.492901215443</v>
      </c>
      <c r="AD18">
        <f t="shared" si="1"/>
        <v>1062.0454917273514</v>
      </c>
      <c r="AE18">
        <f>'IDT-1'!C18</f>
        <v>0</v>
      </c>
      <c r="AF18" s="24"/>
      <c r="AG18">
        <f t="shared" si="2"/>
        <v>1062.0454917273514</v>
      </c>
      <c r="AI18" s="34">
        <f>PXIL!I18</f>
        <v>0</v>
      </c>
      <c r="AJ18" s="34">
        <f>PXIL!O18</f>
        <v>0</v>
      </c>
      <c r="AK18" s="34">
        <f>RTM_IEX!I18</f>
        <v>50.44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7.990762124711317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54.998284695923367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829.81234353917716</v>
      </c>
      <c r="P19" s="36">
        <v>34.29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41.45</v>
      </c>
      <c r="U19" s="37">
        <f>SUMPRODUCT(LTA!J19:AN19,LTA!J$102:AN$102,LTA!J$104:AN$104)</f>
        <v>114.96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-290</v>
      </c>
      <c r="AA19" s="75">
        <f>STOA!I19</f>
        <v>250.11</v>
      </c>
      <c r="AB19" s="75">
        <f>-STOA!O19</f>
        <v>-70</v>
      </c>
      <c r="AC19">
        <f t="shared" si="0"/>
        <v>15.610731103156658</v>
      </c>
      <c r="AD19">
        <f t="shared" si="1"/>
        <v>1035.139859256655</v>
      </c>
      <c r="AE19">
        <f>'IDT-1'!C19</f>
        <v>0</v>
      </c>
      <c r="AF19" s="24"/>
      <c r="AG19">
        <f t="shared" si="2"/>
        <v>1035.139859256655</v>
      </c>
      <c r="AI19" s="34">
        <f>PXIL!I19</f>
        <v>0</v>
      </c>
      <c r="AJ19" s="34">
        <f>PXIL!O19</f>
        <v>0</v>
      </c>
      <c r="AK19" s="34">
        <f>RTM_IEX!I19</f>
        <v>47.54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7.990762124711317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54.998284695923367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829.81295126696489</v>
      </c>
      <c r="P20" s="36">
        <v>34.29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40.880000000000003</v>
      </c>
      <c r="U20" s="37">
        <f>SUMPRODUCT(LTA!J20:AN20,LTA!J$102:AN$102,LTA!J$104:AN$104)</f>
        <v>114.96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-305</v>
      </c>
      <c r="AA20" s="75">
        <f>STOA!I20</f>
        <v>250.11</v>
      </c>
      <c r="AB20" s="75">
        <f>-STOA!O20</f>
        <v>-70</v>
      </c>
      <c r="AC20">
        <f t="shared" si="0"/>
        <v>15.773036363994121</v>
      </c>
      <c r="AD20">
        <f t="shared" si="1"/>
        <v>1023.2881617236055</v>
      </c>
      <c r="AE20">
        <f>'IDT-1'!C20</f>
        <v>0</v>
      </c>
      <c r="AF20" s="24"/>
      <c r="AG20">
        <f t="shared" si="2"/>
        <v>1023.2881617236055</v>
      </c>
      <c r="AI20" s="34">
        <f>PXIL!I20</f>
        <v>0</v>
      </c>
      <c r="AJ20" s="34">
        <f>PXIL!O20</f>
        <v>0</v>
      </c>
      <c r="AK20" s="34">
        <f>RTM_IEX!I20</f>
        <v>51.42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7.990762124711317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54.998284695923367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828.91765286076782</v>
      </c>
      <c r="P21" s="36">
        <v>34.29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40.11</v>
      </c>
      <c r="U21" s="37">
        <f>SUMPRODUCT(LTA!J21:AN21,LTA!J$102:AN$102,LTA!J$104:AN$104)</f>
        <v>114.92999999999999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-315</v>
      </c>
      <c r="AA21" s="75">
        <f>STOA!I21</f>
        <v>250.11</v>
      </c>
      <c r="AB21" s="75">
        <f>-STOA!O21</f>
        <v>-70</v>
      </c>
      <c r="AC21">
        <f t="shared" si="0"/>
        <v>15.838363013241541</v>
      </c>
      <c r="AD21">
        <f t="shared" si="1"/>
        <v>1010.5575366681609</v>
      </c>
      <c r="AE21">
        <f>'IDT-1'!C21</f>
        <v>0</v>
      </c>
      <c r="AF21" s="24"/>
      <c r="AG21">
        <f t="shared" si="2"/>
        <v>1010.5575366681609</v>
      </c>
      <c r="AI21" s="34">
        <f>PXIL!I21</f>
        <v>0</v>
      </c>
      <c r="AJ21" s="34">
        <f>PXIL!O21</f>
        <v>0</v>
      </c>
      <c r="AK21" s="34">
        <f>RTM_IEX!I21</f>
        <v>50.45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7.990762124711317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54.998284695923367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828.92014507270017</v>
      </c>
      <c r="P22" s="36">
        <v>34.29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39.21</v>
      </c>
      <c r="U22" s="37">
        <f>SUMPRODUCT(LTA!J22:AN22,LTA!J$102:AN$102,LTA!J$104:AN$104)</f>
        <v>115.3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-335</v>
      </c>
      <c r="AA22" s="75">
        <f>STOA!I22</f>
        <v>250.11</v>
      </c>
      <c r="AB22" s="75">
        <f>-STOA!O22</f>
        <v>-70</v>
      </c>
      <c r="AC22">
        <f t="shared" si="0"/>
        <v>16.130787495150454</v>
      </c>
      <c r="AD22">
        <f t="shared" si="1"/>
        <v>1003.3176043981845</v>
      </c>
      <c r="AE22">
        <f>'IDT-1'!C22</f>
        <v>0</v>
      </c>
      <c r="AF22" s="24"/>
      <c r="AG22">
        <f t="shared" si="2"/>
        <v>1003.3176043981845</v>
      </c>
      <c r="AI22" s="34">
        <f>PXIL!I22</f>
        <v>0</v>
      </c>
      <c r="AJ22" s="34">
        <f>PXIL!O22</f>
        <v>0</v>
      </c>
      <c r="AK22" s="34">
        <f>RTM_IEX!I22</f>
        <v>64.03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7.990762124711317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54.998284695923367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828.62227415691552</v>
      </c>
      <c r="P23" s="36">
        <v>34.29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37.229999999999997</v>
      </c>
      <c r="U23" s="37">
        <f>SUMPRODUCT(LTA!J23:AN23,LTA!J$102:AN$102,LTA!J$104:AN$104)</f>
        <v>115.3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-365</v>
      </c>
      <c r="AA23" s="75">
        <f>STOA!I23</f>
        <v>220.42000000000002</v>
      </c>
      <c r="AB23" s="75">
        <f>-STOA!O23</f>
        <v>-22</v>
      </c>
      <c r="AC23">
        <f t="shared" si="0"/>
        <v>15.749415935692031</v>
      </c>
      <c r="AD23">
        <f t="shared" si="1"/>
        <v>996.52110504185816</v>
      </c>
      <c r="AE23">
        <f>'IDT-1'!C23</f>
        <v>0</v>
      </c>
      <c r="AF23" s="24"/>
      <c r="AG23">
        <f t="shared" si="2"/>
        <v>996.52110504185816</v>
      </c>
      <c r="AI23" s="34">
        <f>PXIL!I23</f>
        <v>0</v>
      </c>
      <c r="AJ23" s="34">
        <f>PXIL!O23</f>
        <v>0</v>
      </c>
      <c r="AK23" s="34">
        <f>RTM_IEX!I23</f>
        <v>70.819999999999993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7.990762124711317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54.998284695923367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747.3179545057427</v>
      </c>
      <c r="P24" s="36">
        <v>34.29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36.229999999999997</v>
      </c>
      <c r="U24" s="37">
        <f>SUMPRODUCT(LTA!J24:AN24,LTA!J$102:AN$102,LTA!J$104:AN$104)</f>
        <v>115.3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-370</v>
      </c>
      <c r="AA24" s="75">
        <f>STOA!I24</f>
        <v>220.42000000000002</v>
      </c>
      <c r="AB24" s="75">
        <f>-STOA!O24</f>
        <v>-22</v>
      </c>
      <c r="AC24">
        <f t="shared" si="0"/>
        <v>15.709904560372689</v>
      </c>
      <c r="AD24">
        <f t="shared" si="1"/>
        <v>982.02629676600475</v>
      </c>
      <c r="AE24">
        <f>'IDT-1'!C24</f>
        <v>0</v>
      </c>
      <c r="AF24" s="24"/>
      <c r="AG24">
        <f t="shared" si="2"/>
        <v>982.02629676600475</v>
      </c>
      <c r="AI24" s="34">
        <f>PXIL!I24</f>
        <v>0</v>
      </c>
      <c r="AJ24" s="34">
        <f>PXIL!O24</f>
        <v>0</v>
      </c>
      <c r="AK24" s="34">
        <f>RTM_IEX!I24</f>
        <v>143.59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7.990762124711317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54.998284695923367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767.60803828446933</v>
      </c>
      <c r="P25" s="36">
        <v>34.29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35.33</v>
      </c>
      <c r="U25" s="37">
        <f>SUMPRODUCT(LTA!J25:AN25,LTA!J$102:AN$102,LTA!J$104:AN$104)</f>
        <v>115.3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-375</v>
      </c>
      <c r="AA25" s="75">
        <f>STOA!I25</f>
        <v>220.42000000000002</v>
      </c>
      <c r="AB25" s="75">
        <f>-STOA!O25</f>
        <v>-22</v>
      </c>
      <c r="AC25">
        <f t="shared" si="0"/>
        <v>15.728511935236458</v>
      </c>
      <c r="AD25">
        <f t="shared" si="1"/>
        <v>974.07777316986756</v>
      </c>
      <c r="AE25">
        <f>'IDT-1'!C25</f>
        <v>0</v>
      </c>
      <c r="AF25" s="24"/>
      <c r="AG25">
        <f t="shared" si="2"/>
        <v>974.07777316986756</v>
      </c>
      <c r="AI25" s="34">
        <f>PXIL!I25</f>
        <v>0</v>
      </c>
      <c r="AJ25" s="34">
        <f>PXIL!O25</f>
        <v>0</v>
      </c>
      <c r="AK25" s="34">
        <f>RTM_IEX!I25</f>
        <v>121.27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7.990762124711317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54.998284695923367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769.03296868682696</v>
      </c>
      <c r="P26" s="36">
        <v>34.29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35.08</v>
      </c>
      <c r="U26" s="37">
        <f>SUMPRODUCT(LTA!J26:AN26,LTA!J$102:AN$102,LTA!J$104:AN$104)</f>
        <v>115.3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-395</v>
      </c>
      <c r="AA26" s="75">
        <f>STOA!I26</f>
        <v>220.42000000000002</v>
      </c>
      <c r="AB26" s="75">
        <f>-STOA!O26</f>
        <v>-22</v>
      </c>
      <c r="AC26">
        <f t="shared" si="0"/>
        <v>15.976253873221111</v>
      </c>
      <c r="AD26">
        <f t="shared" si="1"/>
        <v>961.8049616342405</v>
      </c>
      <c r="AE26">
        <f>'IDT-1'!C26</f>
        <v>0</v>
      </c>
      <c r="AF26" s="24"/>
      <c r="AG26">
        <f t="shared" si="2"/>
        <v>961.8049616342405</v>
      </c>
      <c r="AI26" s="34">
        <f>PXIL!I26</f>
        <v>0</v>
      </c>
      <c r="AJ26" s="34">
        <f>PXIL!O26</f>
        <v>0</v>
      </c>
      <c r="AK26" s="34">
        <f>RTM_IEX!I26</f>
        <v>128.07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7.990762124711317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54.998284695923367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769.03296868682696</v>
      </c>
      <c r="P27" s="36">
        <v>34.29</v>
      </c>
      <c r="Q27" s="36">
        <v>0</v>
      </c>
      <c r="R27" s="38">
        <v>1.27</v>
      </c>
      <c r="S27" s="38">
        <v>0</v>
      </c>
      <c r="T27" s="37">
        <f>SUMPRODUCT(LTA!J27:AN27,LTA!J$101:AN$101,LTA!J$104:AN$104)</f>
        <v>35.08</v>
      </c>
      <c r="U27" s="37">
        <f>SUMPRODUCT(LTA!J27:AN27,LTA!J$102:AN$102,LTA!J$104:AN$104)</f>
        <v>115.3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-340</v>
      </c>
      <c r="AA27" s="75">
        <f>STOA!I27</f>
        <v>174.14000000000001</v>
      </c>
      <c r="AB27" s="75">
        <f>-STOA!O27</f>
        <v>-22</v>
      </c>
      <c r="AC27">
        <f t="shared" si="0"/>
        <v>15.10797285950037</v>
      </c>
      <c r="AD27">
        <f t="shared" si="1"/>
        <v>974.49324264796121</v>
      </c>
      <c r="AE27">
        <f>'IDT-1'!C27</f>
        <v>0</v>
      </c>
      <c r="AF27" s="24"/>
      <c r="AG27">
        <f t="shared" si="2"/>
        <v>974.49324264796121</v>
      </c>
      <c r="AI27" s="34">
        <f>PXIL!I27</f>
        <v>0</v>
      </c>
      <c r="AJ27" s="34">
        <f>PXIL!O27</f>
        <v>0</v>
      </c>
      <c r="AK27" s="34">
        <f>RTM_IEX!I27</f>
        <v>129.9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7.990762124711317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54.998284695923367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769.03296868682696</v>
      </c>
      <c r="P28" s="36">
        <v>34.29</v>
      </c>
      <c r="Q28" s="36">
        <v>0</v>
      </c>
      <c r="R28" s="38">
        <v>3.01</v>
      </c>
      <c r="S28" s="38">
        <v>0</v>
      </c>
      <c r="T28" s="37">
        <f>SUMPRODUCT(LTA!J28:AN28,LTA!J$101:AN$101,LTA!J$104:AN$104)</f>
        <v>37.309999999999995</v>
      </c>
      <c r="U28" s="37">
        <f>SUMPRODUCT(LTA!J28:AN28,LTA!J$102:AN$102,LTA!J$104:AN$104)</f>
        <v>115.3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-325</v>
      </c>
      <c r="AA28" s="75">
        <f>STOA!I28</f>
        <v>174.14000000000001</v>
      </c>
      <c r="AB28" s="75">
        <f>-STOA!O28</f>
        <v>-22</v>
      </c>
      <c r="AC28">
        <f t="shared" si="0"/>
        <v>14.604144946667439</v>
      </c>
      <c r="AD28">
        <f t="shared" si="1"/>
        <v>947.87707056079421</v>
      </c>
      <c r="AE28">
        <f>'IDT-1'!C28</f>
        <v>0</v>
      </c>
      <c r="AF28" s="24"/>
      <c r="AG28">
        <f t="shared" si="2"/>
        <v>947.87707056079421</v>
      </c>
      <c r="AI28" s="34">
        <f>PXIL!I28</f>
        <v>0</v>
      </c>
      <c r="AJ28" s="34">
        <f>PXIL!O28</f>
        <v>0</v>
      </c>
      <c r="AK28" s="34">
        <f>RTM_IEX!I28</f>
        <v>83.81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7.990762124711317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54.998284695923367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769.76705318117979</v>
      </c>
      <c r="P29" s="36">
        <v>34.29</v>
      </c>
      <c r="Q29" s="36">
        <v>0</v>
      </c>
      <c r="R29" s="38">
        <v>5.9326568100358417</v>
      </c>
      <c r="S29" s="38">
        <v>0</v>
      </c>
      <c r="T29" s="37">
        <f>SUMPRODUCT(LTA!J29:AN29,LTA!J$101:AN$101,LTA!J$104:AN$104)</f>
        <v>37.559999999999995</v>
      </c>
      <c r="U29" s="37">
        <f>SUMPRODUCT(LTA!J29:AN29,LTA!J$102:AN$102,LTA!J$104:AN$104)</f>
        <v>113.63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-325</v>
      </c>
      <c r="AA29" s="75">
        <f>STOA!I29</f>
        <v>174.14000000000001</v>
      </c>
      <c r="AB29" s="75">
        <f>-STOA!O29</f>
        <v>-22</v>
      </c>
      <c r="AC29">
        <f t="shared" si="0"/>
        <v>14.407524270146059</v>
      </c>
      <c r="AD29">
        <f t="shared" si="1"/>
        <v>925.73043254170409</v>
      </c>
      <c r="AE29">
        <f>'IDT-1'!C29</f>
        <v>0</v>
      </c>
      <c r="AF29" s="24"/>
      <c r="AG29">
        <f t="shared" si="2"/>
        <v>925.73043254170409</v>
      </c>
      <c r="AI29" s="34">
        <f>PXIL!I29</f>
        <v>0</v>
      </c>
      <c r="AJ29" s="34">
        <f>PXIL!O29</f>
        <v>0</v>
      </c>
      <c r="AK29" s="34">
        <f>RTM_IEX!I29</f>
        <v>59.23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5.6691899999999995</v>
      </c>
      <c r="E30">
        <f>GT_NG!Q30</f>
        <v>7.990762124711317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54.998284695923367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779.0165518503826</v>
      </c>
      <c r="P30" s="36">
        <v>34.29</v>
      </c>
      <c r="Q30" s="36">
        <v>0</v>
      </c>
      <c r="R30" s="38">
        <v>14.67</v>
      </c>
      <c r="S30" s="38">
        <v>0</v>
      </c>
      <c r="T30" s="37">
        <f>SUMPRODUCT(LTA!J30:AN30,LTA!J$101:AN$101,LTA!J$104:AN$104)</f>
        <v>43.999999999999993</v>
      </c>
      <c r="U30" s="37">
        <f>SUMPRODUCT(LTA!J30:AN30,LTA!J$102:AN$102,LTA!J$104:AN$104)</f>
        <v>113.63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-340</v>
      </c>
      <c r="AA30" s="75">
        <f>STOA!I30</f>
        <v>174.14000000000001</v>
      </c>
      <c r="AB30" s="75">
        <f>-STOA!O30</f>
        <v>-22</v>
      </c>
      <c r="AC30">
        <f t="shared" si="0"/>
        <v>14.741044303339658</v>
      </c>
      <c r="AD30">
        <f t="shared" si="1"/>
        <v>933.16374436767751</v>
      </c>
      <c r="AE30">
        <f>'IDT-1'!C30</f>
        <v>0</v>
      </c>
      <c r="AF30" s="24"/>
      <c r="AG30">
        <f t="shared" si="2"/>
        <v>933.16374436767751</v>
      </c>
      <c r="AI30" s="34">
        <f>PXIL!I30</f>
        <v>0</v>
      </c>
      <c r="AJ30" s="34">
        <f>PXIL!O30</f>
        <v>0</v>
      </c>
      <c r="AK30" s="34">
        <f>RTM_IEX!I30</f>
        <v>57.5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5.6691899999999995</v>
      </c>
      <c r="E31">
        <f>GT_NG!Q31</f>
        <v>7.9857397504456342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54.998284695923367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773.18380718063247</v>
      </c>
      <c r="P31" s="36">
        <v>34.29</v>
      </c>
      <c r="Q31" s="36">
        <v>0</v>
      </c>
      <c r="R31" s="38">
        <v>24.062949252267714</v>
      </c>
      <c r="S31" s="38">
        <v>0</v>
      </c>
      <c r="T31" s="37">
        <f>SUMPRODUCT(LTA!J31:AN31,LTA!J$101:AN$101,LTA!J$104:AN$104)</f>
        <v>53.199999999999996</v>
      </c>
      <c r="U31" s="37">
        <f>SUMPRODUCT(LTA!J31:AN31,LTA!J$102:AN$102,LTA!J$104:AN$104)</f>
        <v>113.63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-370</v>
      </c>
      <c r="AA31" s="75">
        <f>STOA!I31</f>
        <v>174.14000000000001</v>
      </c>
      <c r="AB31" s="75">
        <f>-STOA!O31</f>
        <v>0</v>
      </c>
      <c r="AC31">
        <f t="shared" si="0"/>
        <v>15.297258926949841</v>
      </c>
      <c r="AD31">
        <f t="shared" si="1"/>
        <v>979.74271195231938</v>
      </c>
      <c r="AE31">
        <f>'IDT-1'!C31</f>
        <v>0</v>
      </c>
      <c r="AF31" s="24"/>
      <c r="AG31">
        <f t="shared" si="2"/>
        <v>979.74271195231938</v>
      </c>
      <c r="AI31" s="34">
        <f>PXIL!I31</f>
        <v>0</v>
      </c>
      <c r="AJ31" s="34">
        <f>PXIL!O31</f>
        <v>0</v>
      </c>
      <c r="AK31" s="34">
        <f>RTM_IEX!I31</f>
        <v>99.88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5.6691899999999995</v>
      </c>
      <c r="E32">
        <f>GT_NG!Q32</f>
        <v>7.9857397504456342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54.998284695923367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763.93430851142966</v>
      </c>
      <c r="P32" s="36">
        <v>34.29</v>
      </c>
      <c r="Q32" s="36">
        <v>0</v>
      </c>
      <c r="R32" s="38">
        <v>23.749999999999996</v>
      </c>
      <c r="S32" s="38">
        <v>0</v>
      </c>
      <c r="T32" s="37">
        <f>SUMPRODUCT(LTA!J32:AN32,LTA!J$101:AN$101,LTA!J$104:AN$104)</f>
        <v>65.509999999999991</v>
      </c>
      <c r="U32" s="37">
        <f>SUMPRODUCT(LTA!J32:AN32,LTA!J$102:AN$102,LTA!J$104:AN$104)</f>
        <v>113.63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-390</v>
      </c>
      <c r="AA32" s="75">
        <f>STOA!I32</f>
        <v>174.14000000000001</v>
      </c>
      <c r="AB32" s="75">
        <f>-STOA!O32</f>
        <v>0</v>
      </c>
      <c r="AC32">
        <f t="shared" si="0"/>
        <v>15.546695935684804</v>
      </c>
      <c r="AD32">
        <f t="shared" si="1"/>
        <v>967.66082702211361</v>
      </c>
      <c r="AE32">
        <f>'IDT-1'!C32</f>
        <v>0</v>
      </c>
      <c r="AF32" s="24"/>
      <c r="AG32">
        <f t="shared" si="2"/>
        <v>967.66082702211361</v>
      </c>
      <c r="AI32" s="34">
        <f>PXIL!I32</f>
        <v>0</v>
      </c>
      <c r="AJ32" s="34">
        <f>PXIL!O32</f>
        <v>0</v>
      </c>
      <c r="AK32" s="34">
        <f>RTM_IEX!I32</f>
        <v>105.3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5.6691899999999995</v>
      </c>
      <c r="E33">
        <f>GT_NG!Q33</f>
        <v>7.9857397504456342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54.998284695923367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764.56324721322369</v>
      </c>
      <c r="P33" s="36">
        <v>34.29</v>
      </c>
      <c r="Q33" s="36">
        <v>0</v>
      </c>
      <c r="R33" s="38">
        <v>24.3</v>
      </c>
      <c r="S33" s="38">
        <v>0</v>
      </c>
      <c r="T33" s="37">
        <f>SUMPRODUCT(LTA!J33:AN33,LTA!J$101:AN$101,LTA!J$104:AN$104)</f>
        <v>76.459999999999994</v>
      </c>
      <c r="U33" s="37">
        <f>SUMPRODUCT(LTA!J33:AN33,LTA!J$102:AN$102,LTA!J$104:AN$104)</f>
        <v>113.63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-410</v>
      </c>
      <c r="AA33" s="75">
        <f>STOA!I33</f>
        <v>174.14000000000001</v>
      </c>
      <c r="AB33" s="75">
        <f>-STOA!O33</f>
        <v>0</v>
      </c>
      <c r="AC33">
        <f t="shared" si="0"/>
        <v>16.966985146704499</v>
      </c>
      <c r="AD33">
        <f t="shared" si="1"/>
        <v>1087.4594765128882</v>
      </c>
      <c r="AE33">
        <f>'IDT-1'!C33</f>
        <v>0</v>
      </c>
      <c r="AF33" s="24"/>
      <c r="AG33">
        <f t="shared" si="2"/>
        <v>1087.4594765128882</v>
      </c>
      <c r="AI33" s="34">
        <f>PXIL!I33</f>
        <v>0</v>
      </c>
      <c r="AJ33" s="34">
        <f>PXIL!O33</f>
        <v>0</v>
      </c>
      <c r="AK33" s="34">
        <f>RTM_IEX!I33</f>
        <v>234.39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5.6691899999999995</v>
      </c>
      <c r="E34">
        <f>GT_NG!Q34</f>
        <v>7.9857397504456342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54.998284695923367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768.18237178180618</v>
      </c>
      <c r="P34" s="36">
        <v>34.29</v>
      </c>
      <c r="Q34" s="36">
        <v>0</v>
      </c>
      <c r="R34" s="38">
        <v>24.3</v>
      </c>
      <c r="S34" s="38">
        <v>0</v>
      </c>
      <c r="T34" s="37">
        <f>SUMPRODUCT(LTA!J34:AN34,LTA!J$101:AN$101,LTA!J$104:AN$104)</f>
        <v>91.759999999999991</v>
      </c>
      <c r="U34" s="37">
        <f>SUMPRODUCT(LTA!J34:AN34,LTA!J$102:AN$102,LTA!J$104:AN$104)</f>
        <v>113.63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-430</v>
      </c>
      <c r="AA34" s="75">
        <f>STOA!I34</f>
        <v>174.14000000000001</v>
      </c>
      <c r="AB34" s="75">
        <f>-STOA!O34</f>
        <v>0</v>
      </c>
      <c r="AC34">
        <f t="shared" si="0"/>
        <v>17.638923993351931</v>
      </c>
      <c r="AD34">
        <f t="shared" si="1"/>
        <v>1122.9666622348232</v>
      </c>
      <c r="AE34">
        <f>'IDT-1'!C34</f>
        <v>0</v>
      </c>
      <c r="AF34" s="24"/>
      <c r="AG34">
        <f t="shared" si="2"/>
        <v>1122.9666622348232</v>
      </c>
      <c r="AI34" s="34">
        <f>PXIL!I34</f>
        <v>0</v>
      </c>
      <c r="AJ34" s="34">
        <f>PXIL!O34</f>
        <v>0</v>
      </c>
      <c r="AK34" s="34">
        <f>RTM_IEX!I34</f>
        <v>271.64999999999998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5.6691899999999995</v>
      </c>
      <c r="E35">
        <f>GT_NG!Q35</f>
        <v>7.9857397504456342</v>
      </c>
      <c r="F35">
        <f>GT_Spot!Q35</f>
        <v>0</v>
      </c>
      <c r="G35">
        <f>PPCL_NG!Q35</f>
        <v>23.678389225222777</v>
      </c>
      <c r="H35">
        <f>PPCL_Spot!Q35</f>
        <v>0</v>
      </c>
      <c r="I35">
        <f>Bawana_NG!Q35</f>
        <v>54.998284695923367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824.7538799701473</v>
      </c>
      <c r="P35" s="36">
        <v>34.29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106.31</v>
      </c>
      <c r="U35" s="37">
        <f>SUMPRODUCT(LTA!J35:AN35,LTA!J$102:AN$102,LTA!J$104:AN$104)</f>
        <v>112.19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-450</v>
      </c>
      <c r="AA35" s="75">
        <f>STOA!I35</f>
        <v>174.14000000000001</v>
      </c>
      <c r="AB35" s="75">
        <f>-STOA!O35</f>
        <v>0</v>
      </c>
      <c r="AC35">
        <f t="shared" si="0"/>
        <v>16.608861641035197</v>
      </c>
      <c r="AD35">
        <f t="shared" si="1"/>
        <v>966.76662200070382</v>
      </c>
      <c r="AE35">
        <f>'IDT-1'!C35</f>
        <v>0</v>
      </c>
      <c r="AF35" s="24"/>
      <c r="AG35">
        <f t="shared" si="2"/>
        <v>966.76662200070382</v>
      </c>
      <c r="AI35" s="34">
        <f>PXIL!I35</f>
        <v>0</v>
      </c>
      <c r="AJ35" s="34">
        <f>PXIL!O35</f>
        <v>0</v>
      </c>
      <c r="AK35" s="34">
        <f>RTM_IEX!I35</f>
        <v>63.06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5.6691899999999995</v>
      </c>
      <c r="E36">
        <f>GT_NG!Q36</f>
        <v>7.9857397504456342</v>
      </c>
      <c r="F36">
        <f>GT_Spot!Q36</f>
        <v>0</v>
      </c>
      <c r="G36">
        <f>PPCL_NG!Q36</f>
        <v>23.678389225222777</v>
      </c>
      <c r="H36">
        <f>PPCL_Spot!Q36</f>
        <v>0</v>
      </c>
      <c r="I36">
        <f>Bawana_NG!Q36</f>
        <v>54.998284695923367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824.7538799701473</v>
      </c>
      <c r="P36" s="36">
        <v>34.29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122.26</v>
      </c>
      <c r="U36" s="37">
        <f>SUMPRODUCT(LTA!J36:AN36,LTA!J$102:AN$102,LTA!J$104:AN$104)</f>
        <v>112.5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-475</v>
      </c>
      <c r="AA36" s="75">
        <f>STOA!I36</f>
        <v>174.14000000000001</v>
      </c>
      <c r="AB36" s="75">
        <f>-STOA!O36</f>
        <v>0</v>
      </c>
      <c r="AC36">
        <f t="shared" si="0"/>
        <v>17.007958829090082</v>
      </c>
      <c r="AD36">
        <f t="shared" si="1"/>
        <v>961.49752481264886</v>
      </c>
      <c r="AE36">
        <f>'IDT-1'!C36</f>
        <v>0</v>
      </c>
      <c r="AF36" s="24"/>
      <c r="AG36">
        <f t="shared" si="2"/>
        <v>961.49752481264886</v>
      </c>
      <c r="AI36" s="34">
        <f>PXIL!I36</f>
        <v>0</v>
      </c>
      <c r="AJ36" s="34">
        <f>PXIL!O36</f>
        <v>0</v>
      </c>
      <c r="AK36" s="34">
        <f>RTM_IEX!I36</f>
        <v>66.930000000000007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5.6691899999999995</v>
      </c>
      <c r="E37">
        <f>GT_NG!Q37</f>
        <v>7.9857397504456342</v>
      </c>
      <c r="F37">
        <f>GT_Spot!Q37</f>
        <v>0</v>
      </c>
      <c r="G37">
        <f>PPCL_NG!Q37</f>
        <v>23.678389225222777</v>
      </c>
      <c r="H37">
        <f>PPCL_Spot!Q37</f>
        <v>0</v>
      </c>
      <c r="I37">
        <f>Bawana_NG!Q37</f>
        <v>54.998284695923367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837.6163129561761</v>
      </c>
      <c r="P37" s="36">
        <v>34.29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138.12</v>
      </c>
      <c r="U37" s="37">
        <f>SUMPRODUCT(LTA!J37:AN37,LTA!J$102:AN$102,LTA!J$104:AN$104)</f>
        <v>112.75999999999999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-500</v>
      </c>
      <c r="AA37" s="75">
        <f>STOA!I37</f>
        <v>174.14000000000001</v>
      </c>
      <c r="AB37" s="75">
        <f>-STOA!O37</f>
        <v>0</v>
      </c>
      <c r="AC37">
        <f t="shared" si="0"/>
        <v>17.442365427422018</v>
      </c>
      <c r="AD37">
        <f t="shared" si="1"/>
        <v>960.20555120034589</v>
      </c>
      <c r="AE37">
        <f>'IDT-1'!C37</f>
        <v>0</v>
      </c>
      <c r="AF37" s="24"/>
      <c r="AG37">
        <f t="shared" si="2"/>
        <v>960.20555120034589</v>
      </c>
      <c r="AI37" s="34">
        <f>PXIL!I37</f>
        <v>0</v>
      </c>
      <c r="AJ37" s="34">
        <f>PXIL!O37</f>
        <v>0</v>
      </c>
      <c r="AK37" s="34">
        <f>RTM_IEX!I37</f>
        <v>62.09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5.6691899999999995</v>
      </c>
      <c r="E38">
        <f>GT_NG!Q38</f>
        <v>7.9857397504456342</v>
      </c>
      <c r="F38">
        <f>GT_Spot!Q38</f>
        <v>0</v>
      </c>
      <c r="G38">
        <f>PPCL_NG!Q38</f>
        <v>23.678389225222777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837.75957423268039</v>
      </c>
      <c r="P38" s="36">
        <v>35.340000000000003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137.01</v>
      </c>
      <c r="U38" s="37">
        <f>SUMPRODUCT(LTA!J38:AN38,LTA!J$102:AN$102,LTA!J$104:AN$104)</f>
        <v>113.28999999999999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-525</v>
      </c>
      <c r="AA38" s="75">
        <f>STOA!I38</f>
        <v>174.14000000000001</v>
      </c>
      <c r="AB38" s="75">
        <f>-STOA!O38</f>
        <v>0</v>
      </c>
      <c r="AC38">
        <f t="shared" si="0"/>
        <v>17.840450409386015</v>
      </c>
      <c r="AD38">
        <f t="shared" si="1"/>
        <v>954.82244279896292</v>
      </c>
      <c r="AE38">
        <f>'IDT-1'!C38</f>
        <v>0</v>
      </c>
      <c r="AF38" s="24"/>
      <c r="AG38">
        <f t="shared" si="2"/>
        <v>954.82244279896292</v>
      </c>
      <c r="AI38" s="34">
        <f>PXIL!I38</f>
        <v>0</v>
      </c>
      <c r="AJ38" s="34">
        <f>PXIL!O38</f>
        <v>0</v>
      </c>
      <c r="AK38" s="34">
        <f>RTM_IEX!I38</f>
        <v>81.489999999999995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5.6691899999999995</v>
      </c>
      <c r="E39">
        <f>GT_NG!Q39</f>
        <v>7.9144385026737973</v>
      </c>
      <c r="F39">
        <f>GT_Spot!Q39</f>
        <v>0</v>
      </c>
      <c r="G39">
        <f>PPCL_NG!Q39</f>
        <v>23.678389225222777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828.17504698731955</v>
      </c>
      <c r="P39" s="36">
        <v>34.29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151.02000000000001</v>
      </c>
      <c r="U39" s="37">
        <f>SUMPRODUCT(LTA!J39:AN39,LTA!J$102:AN$102,LTA!J$104:AN$104)</f>
        <v>113.47999999999999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-550</v>
      </c>
      <c r="AA39" s="75">
        <f>STOA!I39</f>
        <v>174.14000000000001</v>
      </c>
      <c r="AB39" s="75">
        <f>-STOA!O39</f>
        <v>0</v>
      </c>
      <c r="AC39">
        <f t="shared" si="0"/>
        <v>18.656704306701329</v>
      </c>
      <c r="AD39">
        <f t="shared" si="1"/>
        <v>996.54036040851474</v>
      </c>
      <c r="AE39">
        <f>'IDT-1'!C39</f>
        <v>0</v>
      </c>
      <c r="AF39" s="24"/>
      <c r="AG39">
        <f t="shared" si="2"/>
        <v>996.54036040851474</v>
      </c>
      <c r="AI39" s="34">
        <f>PXIL!I39</f>
        <v>0</v>
      </c>
      <c r="AJ39" s="34">
        <f>PXIL!O39</f>
        <v>0</v>
      </c>
      <c r="AK39" s="34">
        <f>RTM_IEX!I39</f>
        <v>145.53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5.6691899999999995</v>
      </c>
      <c r="E40">
        <f>GT_NG!Q40</f>
        <v>7.9144385026737973</v>
      </c>
      <c r="F40">
        <f>GT_Spot!Q40</f>
        <v>0</v>
      </c>
      <c r="G40">
        <f>PPCL_NG!Q40</f>
        <v>23.678389225222777</v>
      </c>
      <c r="H40">
        <f>PPCL_Spot!Q40</f>
        <v>0</v>
      </c>
      <c r="I40">
        <f>Bawana_NG!Q40</f>
        <v>54.998284695923367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826.05179175831722</v>
      </c>
      <c r="P40" s="36">
        <v>33.312611934446799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169.99</v>
      </c>
      <c r="U40" s="37">
        <f>SUMPRODUCT(LTA!J40:AN40,LTA!J$102:AN$102,LTA!J$104:AN$104)</f>
        <v>113.69999999999999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-540</v>
      </c>
      <c r="AA40" s="75">
        <f>STOA!I40</f>
        <v>174.14000000000001</v>
      </c>
      <c r="AB40" s="75">
        <f>-STOA!O40</f>
        <v>0</v>
      </c>
      <c r="AC40">
        <f t="shared" si="0"/>
        <v>18.794766275811412</v>
      </c>
      <c r="AD40">
        <f t="shared" si="1"/>
        <v>1032.1799398407725</v>
      </c>
      <c r="AE40">
        <f>'IDT-1'!C40</f>
        <v>0</v>
      </c>
      <c r="AF40" s="24"/>
      <c r="AG40">
        <f t="shared" si="2"/>
        <v>1032.1799398407725</v>
      </c>
      <c r="AI40" s="34">
        <f>PXIL!I40</f>
        <v>0</v>
      </c>
      <c r="AJ40" s="34">
        <f>PXIL!O40</f>
        <v>0</v>
      </c>
      <c r="AK40" s="34">
        <f>RTM_IEX!I40</f>
        <v>155.22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5.6691899999999995</v>
      </c>
      <c r="E41">
        <f>GT_NG!Q41</f>
        <v>7.9144385026737973</v>
      </c>
      <c r="F41">
        <f>GT_Spot!Q41</f>
        <v>0</v>
      </c>
      <c r="G41">
        <f>PPCL_NG!Q41</f>
        <v>23.678389225222777</v>
      </c>
      <c r="H41">
        <f>PPCL_Spot!Q41</f>
        <v>0</v>
      </c>
      <c r="I41">
        <f>Bawana_NG!Q41</f>
        <v>54.998284695923367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829.27001716838015</v>
      </c>
      <c r="P41" s="36">
        <v>34.29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178.47</v>
      </c>
      <c r="U41" s="37">
        <f>SUMPRODUCT(LTA!J41:AN41,LTA!J$102:AN$102,LTA!J$104:AN$104)</f>
        <v>114.16999999999999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-515</v>
      </c>
      <c r="AA41" s="75">
        <f>STOA!I41</f>
        <v>174.14000000000001</v>
      </c>
      <c r="AB41" s="75">
        <f>-STOA!O41</f>
        <v>0</v>
      </c>
      <c r="AC41">
        <f t="shared" si="0"/>
        <v>18.577526486341956</v>
      </c>
      <c r="AD41">
        <f t="shared" si="1"/>
        <v>1057.9327931058583</v>
      </c>
      <c r="AE41">
        <f>'IDT-1'!C41</f>
        <v>0</v>
      </c>
      <c r="AF41" s="24"/>
      <c r="AG41">
        <f t="shared" si="2"/>
        <v>1057.9327931058583</v>
      </c>
      <c r="AI41" s="34">
        <f>PXIL!I41</f>
        <v>0</v>
      </c>
      <c r="AJ41" s="34">
        <f>PXIL!O41</f>
        <v>0</v>
      </c>
      <c r="AK41" s="34">
        <f>RTM_IEX!I41</f>
        <v>142.61000000000001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5.6691899999999995</v>
      </c>
      <c r="E42">
        <f>GT_NG!Q42</f>
        <v>7.9144385026737973</v>
      </c>
      <c r="F42">
        <f>GT_Spot!Q42</f>
        <v>0</v>
      </c>
      <c r="G42">
        <f>PPCL_NG!Q42</f>
        <v>23.678389225222777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829.26703237019228</v>
      </c>
      <c r="P42" s="36">
        <v>34.29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190.43</v>
      </c>
      <c r="U42" s="37">
        <f>SUMPRODUCT(LTA!J42:AN42,LTA!J$102:AN$102,LTA!J$104:AN$104)</f>
        <v>114.11999999999999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-505</v>
      </c>
      <c r="AA42" s="75">
        <f>STOA!I42</f>
        <v>174.14000000000001</v>
      </c>
      <c r="AB42" s="75">
        <f>-STOA!O42</f>
        <v>0</v>
      </c>
      <c r="AC42">
        <f t="shared" si="0"/>
        <v>18.661918039571816</v>
      </c>
      <c r="AD42">
        <f t="shared" si="1"/>
        <v>1087.5271320585168</v>
      </c>
      <c r="AE42">
        <f>'IDT-1'!C42</f>
        <v>0</v>
      </c>
      <c r="AF42" s="24"/>
      <c r="AG42">
        <f t="shared" si="2"/>
        <v>1087.5271320585168</v>
      </c>
      <c r="AI42" s="34">
        <f>PXIL!I42</f>
        <v>0</v>
      </c>
      <c r="AJ42" s="34">
        <f>PXIL!O42</f>
        <v>0</v>
      </c>
      <c r="AK42" s="34">
        <f>RTM_IEX!I42</f>
        <v>150.38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5.6691899999999995</v>
      </c>
      <c r="E43">
        <f>GT_NG!Q43</f>
        <v>7.9045579687977972</v>
      </c>
      <c r="F43">
        <f>GT_Spot!Q43</f>
        <v>0</v>
      </c>
      <c r="G43">
        <f>PPCL_NG!Q43</f>
        <v>23.52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821.51881773706509</v>
      </c>
      <c r="P43" s="36">
        <v>34.29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204.85000000000002</v>
      </c>
      <c r="U43" s="37">
        <f>SUMPRODUCT(LTA!J43:AN43,LTA!J$102:AN$102,LTA!J$104:AN$104)</f>
        <v>114.3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-380</v>
      </c>
      <c r="AA43" s="75">
        <f>STOA!I43</f>
        <v>174.14000000000001</v>
      </c>
      <c r="AB43" s="75">
        <f>-STOA!O43</f>
        <v>0</v>
      </c>
      <c r="AC43">
        <f t="shared" si="0"/>
        <v>16.671831036645816</v>
      </c>
      <c r="AD43">
        <f t="shared" si="1"/>
        <v>1114.4807346692171</v>
      </c>
      <c r="AE43">
        <f>'IDT-1'!C43</f>
        <v>0</v>
      </c>
      <c r="AF43" s="24"/>
      <c r="AG43">
        <f t="shared" si="2"/>
        <v>1114.4807346692171</v>
      </c>
      <c r="AI43" s="34">
        <f>PXIL!I43</f>
        <v>0</v>
      </c>
      <c r="AJ43" s="34">
        <f>PXIL!O43</f>
        <v>0</v>
      </c>
      <c r="AK43" s="34">
        <f>RTM_IEX!I43</f>
        <v>43.66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5.6691899999999995</v>
      </c>
      <c r="E44">
        <f>GT_NG!Q44</f>
        <v>7.9045579687977972</v>
      </c>
      <c r="F44">
        <f>GT_Spot!Q44</f>
        <v>0</v>
      </c>
      <c r="G44">
        <f>PPCL_NG!Q44</f>
        <v>23.52</v>
      </c>
      <c r="H44">
        <f>PPCL_Spot!Q44</f>
        <v>0</v>
      </c>
      <c r="I44">
        <f>Bawana_NG!Q44</f>
        <v>54.998284695923367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821.21269696859054</v>
      </c>
      <c r="P44" s="36">
        <v>34.29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226.97000000000003</v>
      </c>
      <c r="U44" s="37">
        <f>SUMPRODUCT(LTA!J44:AN44,LTA!J$102:AN$102,LTA!J$104:AN$104)</f>
        <v>114.66999999999999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-370</v>
      </c>
      <c r="AA44" s="75">
        <f>STOA!I44</f>
        <v>174.14000000000001</v>
      </c>
      <c r="AB44" s="75">
        <f>-STOA!O44</f>
        <v>0</v>
      </c>
      <c r="AC44">
        <f t="shared" si="0"/>
        <v>16.795324803985412</v>
      </c>
      <c r="AD44">
        <f t="shared" si="1"/>
        <v>1148.4794048293261</v>
      </c>
      <c r="AE44">
        <f>'IDT-1'!C44</f>
        <v>0</v>
      </c>
      <c r="AF44" s="24"/>
      <c r="AG44">
        <f t="shared" si="2"/>
        <v>1148.4794048293261</v>
      </c>
      <c r="AI44" s="34">
        <f>PXIL!I44</f>
        <v>0</v>
      </c>
      <c r="AJ44" s="34">
        <f>PXIL!O44</f>
        <v>0</v>
      </c>
      <c r="AK44" s="34">
        <f>RTM_IEX!I44</f>
        <v>45.6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5.6691899999999995</v>
      </c>
      <c r="E45">
        <f>GT_NG!Q45</f>
        <v>7.9045579687977972</v>
      </c>
      <c r="F45">
        <f>GT_Spot!Q45</f>
        <v>0</v>
      </c>
      <c r="G45">
        <f>PPCL_NG!Q45</f>
        <v>23.191610528508924</v>
      </c>
      <c r="H45">
        <f>PPCL_Spot!Q45</f>
        <v>0</v>
      </c>
      <c r="I45">
        <f>Bawana_NG!Q45</f>
        <v>54.998284695923367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830.22721294286157</v>
      </c>
      <c r="P45" s="36">
        <v>34.29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231.14</v>
      </c>
      <c r="U45" s="37">
        <f>SUMPRODUCT(LTA!J45:AN45,LTA!J$102:AN$102,LTA!J$104:AN$104)</f>
        <v>115.05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-355</v>
      </c>
      <c r="AA45" s="75">
        <f>STOA!I45</f>
        <v>174.14000000000001</v>
      </c>
      <c r="AB45" s="75">
        <f>-STOA!O45</f>
        <v>0</v>
      </c>
      <c r="AC45">
        <f t="shared" si="0"/>
        <v>16.915294804376945</v>
      </c>
      <c r="AD45">
        <f t="shared" si="1"/>
        <v>1192.1255613317148</v>
      </c>
      <c r="AE45">
        <f>'IDT-1'!C45</f>
        <v>0</v>
      </c>
      <c r="AF45" s="24"/>
      <c r="AG45">
        <f t="shared" si="2"/>
        <v>1192.1255613317148</v>
      </c>
      <c r="AI45" s="34">
        <f>PXIL!I45</f>
        <v>0</v>
      </c>
      <c r="AJ45" s="34">
        <f>PXIL!O45</f>
        <v>0</v>
      </c>
      <c r="AK45" s="34">
        <f>RTM_IEX!I45</f>
        <v>61.13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5.6691899999999995</v>
      </c>
      <c r="E46">
        <f>GT_NG!Q46</f>
        <v>7.9045579687977972</v>
      </c>
      <c r="F46">
        <f>GT_Spot!Q46</f>
        <v>0</v>
      </c>
      <c r="G46">
        <f>PPCL_NG!Q46</f>
        <v>23.191610528508924</v>
      </c>
      <c r="H46">
        <f>PPCL_Spot!Q46</f>
        <v>0</v>
      </c>
      <c r="I46">
        <f>Bawana_NG!Q46</f>
        <v>54.998314729700155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830.22721294286157</v>
      </c>
      <c r="P46" s="36">
        <v>34.29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235.34</v>
      </c>
      <c r="U46" s="37">
        <f>SUMPRODUCT(LTA!J46:AN46,LTA!J$102:AN$102,LTA!J$104:AN$104)</f>
        <v>117.58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-345</v>
      </c>
      <c r="AA46" s="75">
        <f>STOA!I46</f>
        <v>174.14000000000001</v>
      </c>
      <c r="AB46" s="75">
        <f>-STOA!O46</f>
        <v>0</v>
      </c>
      <c r="AC46">
        <f t="shared" si="0"/>
        <v>16.877113793452224</v>
      </c>
      <c r="AD46">
        <f t="shared" si="1"/>
        <v>1207.9137723764161</v>
      </c>
      <c r="AE46">
        <f>'IDT-1'!C46</f>
        <v>0</v>
      </c>
      <c r="AF46" s="24"/>
      <c r="AG46">
        <f t="shared" si="2"/>
        <v>1207.9137723764161</v>
      </c>
      <c r="AI46" s="34">
        <f>PXIL!I46</f>
        <v>0</v>
      </c>
      <c r="AJ46" s="34">
        <f>PXIL!O46</f>
        <v>0</v>
      </c>
      <c r="AK46" s="34">
        <f>RTM_IEX!I46</f>
        <v>60.15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5.6691899999999995</v>
      </c>
      <c r="E47">
        <f>GT_NG!Q47</f>
        <v>7.9045579687977972</v>
      </c>
      <c r="F47">
        <f>GT_Spot!Q47</f>
        <v>0</v>
      </c>
      <c r="G47">
        <f>PPCL_NG!Q47</f>
        <v>23.191610528508924</v>
      </c>
      <c r="H47">
        <f>PPCL_Spot!Q47</f>
        <v>0</v>
      </c>
      <c r="I47">
        <f>Bawana_NG!Q47</f>
        <v>54.998314729700155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815.83982225895511</v>
      </c>
      <c r="P47" s="36">
        <v>34.29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240.38</v>
      </c>
      <c r="U47" s="37">
        <f>SUMPRODUCT(LTA!J47:AN47,LTA!J$102:AN$102,LTA!J$104:AN$104)</f>
        <v>117.92999999999999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-285</v>
      </c>
      <c r="AA47" s="75">
        <f>STOA!I47</f>
        <v>174.14000000000001</v>
      </c>
      <c r="AB47" s="75">
        <f>-STOA!O47</f>
        <v>-48</v>
      </c>
      <c r="AC47">
        <f t="shared" si="0"/>
        <v>17.015943225167508</v>
      </c>
      <c r="AD47">
        <f t="shared" si="1"/>
        <v>1247.6575522607943</v>
      </c>
      <c r="AE47">
        <f>'IDT-1'!C47</f>
        <v>0</v>
      </c>
      <c r="AF47" s="24"/>
      <c r="AG47">
        <f t="shared" si="2"/>
        <v>1247.6575522607943</v>
      </c>
      <c r="AI47" s="34">
        <f>PXIL!I47</f>
        <v>0</v>
      </c>
      <c r="AJ47" s="34">
        <f>PXIL!O47</f>
        <v>0</v>
      </c>
      <c r="AK47" s="34">
        <f>RTM_IEX!I47</f>
        <v>97.03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5.6691899999999995</v>
      </c>
      <c r="E48">
        <f>GT_NG!Q48</f>
        <v>7.9045579687977972</v>
      </c>
      <c r="F48">
        <f>GT_Spot!Q48</f>
        <v>0</v>
      </c>
      <c r="G48">
        <f>PPCL_NG!Q48</f>
        <v>23.191610528508924</v>
      </c>
      <c r="H48">
        <f>PPCL_Spot!Q48</f>
        <v>0</v>
      </c>
      <c r="I48">
        <f>Bawana_NG!Q48</f>
        <v>54.998314729700155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815.83982225895511</v>
      </c>
      <c r="P48" s="36">
        <v>34.29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245.49</v>
      </c>
      <c r="U48" s="37">
        <f>SUMPRODUCT(LTA!J48:AN48,LTA!J$102:AN$102,LTA!J$104:AN$104)</f>
        <v>118.39999999999999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-275</v>
      </c>
      <c r="AA48" s="75">
        <f>STOA!I48</f>
        <v>174.14000000000001</v>
      </c>
      <c r="AB48" s="75">
        <f>-STOA!O48</f>
        <v>-48</v>
      </c>
      <c r="AC48">
        <f t="shared" si="0"/>
        <v>16.976265949945557</v>
      </c>
      <c r="AD48">
        <f t="shared" si="1"/>
        <v>1263.2772295360164</v>
      </c>
      <c r="AE48">
        <f>'IDT-1'!C48</f>
        <v>-2.2490000000000001</v>
      </c>
      <c r="AF48" s="24"/>
      <c r="AG48">
        <f t="shared" si="2"/>
        <v>1261.0282295360164</v>
      </c>
      <c r="AI48" s="34">
        <f>PXIL!I48</f>
        <v>0</v>
      </c>
      <c r="AJ48" s="34">
        <f>PXIL!O48</f>
        <v>0</v>
      </c>
      <c r="AK48" s="34">
        <f>RTM_IEX!I48</f>
        <v>97.03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5.6691899999999995</v>
      </c>
      <c r="E49">
        <f>GT_NG!Q49</f>
        <v>7.9045579687977972</v>
      </c>
      <c r="F49">
        <f>GT_Spot!Q49</f>
        <v>0</v>
      </c>
      <c r="G49">
        <f>PPCL_NG!Q49</f>
        <v>23.191610528508924</v>
      </c>
      <c r="H49">
        <f>PPCL_Spot!Q49</f>
        <v>0</v>
      </c>
      <c r="I49">
        <f>Bawana_NG!Q49</f>
        <v>54.998314729700155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816.33549739830198</v>
      </c>
      <c r="P49" s="36">
        <v>34.29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249.66000000000003</v>
      </c>
      <c r="U49" s="37">
        <f>SUMPRODUCT(LTA!J49:AN49,LTA!J$102:AN$102,LTA!J$104:AN$104)</f>
        <v>118.89999999999999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-265</v>
      </c>
      <c r="AA49" s="75">
        <f>STOA!I49</f>
        <v>174.14000000000001</v>
      </c>
      <c r="AB49" s="75">
        <f>-STOA!O49</f>
        <v>-48</v>
      </c>
      <c r="AC49">
        <f t="shared" si="0"/>
        <v>16.873102615949854</v>
      </c>
      <c r="AD49">
        <f t="shared" si="1"/>
        <v>1271.7460680093591</v>
      </c>
      <c r="AE49">
        <f>'IDT-1'!C49</f>
        <v>-7.3179999999999996</v>
      </c>
      <c r="AF49" s="24"/>
      <c r="AG49">
        <f t="shared" si="2"/>
        <v>1264.4280680093591</v>
      </c>
      <c r="AI49" s="34">
        <f>PXIL!I49</f>
        <v>0</v>
      </c>
      <c r="AJ49" s="34">
        <f>PXIL!O49</f>
        <v>0</v>
      </c>
      <c r="AK49" s="34">
        <f>RTM_IEX!I49</f>
        <v>90.23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5.6691899999999995</v>
      </c>
      <c r="E50">
        <f>GT_NG!Q50</f>
        <v>7.9045579687977972</v>
      </c>
      <c r="F50">
        <f>GT_Spot!Q50</f>
        <v>0</v>
      </c>
      <c r="G50">
        <f>PPCL_NG!Q50</f>
        <v>23.191610528508924</v>
      </c>
      <c r="H50">
        <f>PPCL_Spot!Q50</f>
        <v>0</v>
      </c>
      <c r="I50">
        <f>Bawana_NG!Q50</f>
        <v>54.998314729700155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816.33549739830198</v>
      </c>
      <c r="P50" s="36">
        <v>34.29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252.71999999999997</v>
      </c>
      <c r="U50" s="37">
        <f>SUMPRODUCT(LTA!J50:AN50,LTA!J$102:AN$102,LTA!J$104:AN$104)</f>
        <v>119.47999999999999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-245</v>
      </c>
      <c r="AA50" s="75">
        <f>STOA!I50</f>
        <v>174.14000000000001</v>
      </c>
      <c r="AB50" s="75">
        <f>-STOA!O50</f>
        <v>-48</v>
      </c>
      <c r="AC50">
        <f t="shared" si="0"/>
        <v>16.667820065505946</v>
      </c>
      <c r="AD50">
        <f t="shared" si="1"/>
        <v>1288.8013505598028</v>
      </c>
      <c r="AE50">
        <f>'IDT-1'!C50</f>
        <v>-11.592000000000001</v>
      </c>
      <c r="AF50" s="24"/>
      <c r="AG50">
        <f t="shared" si="2"/>
        <v>1277.2093505598027</v>
      </c>
      <c r="AI50" s="34">
        <f>PXIL!I50</f>
        <v>0</v>
      </c>
      <c r="AJ50" s="34">
        <f>PXIL!O50</f>
        <v>0</v>
      </c>
      <c r="AK50" s="34">
        <f>RTM_IEX!I50</f>
        <v>83.44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5.6691899999999995</v>
      </c>
      <c r="E51">
        <f>GT_NG!Q51</f>
        <v>7.8940731399747799</v>
      </c>
      <c r="F51">
        <f>GT_Spot!Q51</f>
        <v>0</v>
      </c>
      <c r="G51">
        <f>PPCL_NG!Q51</f>
        <v>23.191610528508924</v>
      </c>
      <c r="H51">
        <f>PPCL_Spot!Q51</f>
        <v>0</v>
      </c>
      <c r="I51">
        <f>Bawana_NG!Q51</f>
        <v>76.856843661451265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816.87958565989618</v>
      </c>
      <c r="P51" s="36">
        <v>34.29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258.17999999999995</v>
      </c>
      <c r="U51" s="37">
        <f>SUMPRODUCT(LTA!J51:AN51,LTA!J$102:AN$102,LTA!J$104:AN$104)</f>
        <v>119.74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-225</v>
      </c>
      <c r="AA51" s="75">
        <f>STOA!I51</f>
        <v>174.14000000000001</v>
      </c>
      <c r="AB51" s="75">
        <f>-STOA!O51</f>
        <v>-48</v>
      </c>
      <c r="AC51">
        <f t="shared" si="0"/>
        <v>16.541228279869841</v>
      </c>
      <c r="AD51">
        <f t="shared" si="1"/>
        <v>1314.7200747099614</v>
      </c>
      <c r="AE51">
        <f>'IDT-1'!C51</f>
        <v>-27.63</v>
      </c>
      <c r="AF51" s="24"/>
      <c r="AG51">
        <f t="shared" si="2"/>
        <v>1287.0900747099613</v>
      </c>
      <c r="AI51" s="34">
        <f>PXIL!I51</f>
        <v>0</v>
      </c>
      <c r="AJ51" s="34">
        <f>PXIL!O51</f>
        <v>0</v>
      </c>
      <c r="AK51" s="34">
        <f>RTM_IEX!I51</f>
        <v>61.12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5.6691899999999995</v>
      </c>
      <c r="E52">
        <f>GT_NG!Q52</f>
        <v>7.8940731399747799</v>
      </c>
      <c r="F52">
        <f>GT_Spot!Q52</f>
        <v>0</v>
      </c>
      <c r="G52">
        <f>PPCL_NG!Q52</f>
        <v>23.191610528508924</v>
      </c>
      <c r="H52">
        <f>PPCL_Spot!Q52</f>
        <v>0</v>
      </c>
      <c r="I52">
        <f>Bawana_NG!Q52</f>
        <v>76.856843661451265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816.87958565989618</v>
      </c>
      <c r="P52" s="36">
        <v>34.29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259.74</v>
      </c>
      <c r="U52" s="37">
        <f>SUMPRODUCT(LTA!J52:AN52,LTA!J$102:AN$102,LTA!J$104:AN$104)</f>
        <v>120.02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-190</v>
      </c>
      <c r="AA52" s="75">
        <f>STOA!I52</f>
        <v>174.14000000000001</v>
      </c>
      <c r="AB52" s="75">
        <f>-STOA!O52</f>
        <v>-48</v>
      </c>
      <c r="AC52">
        <f t="shared" si="0"/>
        <v>16.135717816593001</v>
      </c>
      <c r="AD52">
        <f t="shared" si="1"/>
        <v>1339.3555851732381</v>
      </c>
      <c r="AE52">
        <f>'IDT-1'!C52</f>
        <v>-47.52</v>
      </c>
      <c r="AF52" s="24"/>
      <c r="AG52">
        <f t="shared" si="2"/>
        <v>1291.8355851732381</v>
      </c>
      <c r="AI52" s="34">
        <f>PXIL!I52</f>
        <v>0</v>
      </c>
      <c r="AJ52" s="34">
        <f>PXIL!O52</f>
        <v>0</v>
      </c>
      <c r="AK52" s="34">
        <f>RTM_IEX!I52</f>
        <v>48.51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5.6691899999999995</v>
      </c>
      <c r="E53">
        <f>GT_NG!Q53</f>
        <v>7.8940731399747799</v>
      </c>
      <c r="F53">
        <f>GT_Spot!Q53</f>
        <v>0</v>
      </c>
      <c r="G53">
        <f>PPCL_NG!Q53</f>
        <v>23.191610528508924</v>
      </c>
      <c r="H53">
        <f>PPCL_Spot!Q53</f>
        <v>0</v>
      </c>
      <c r="I53">
        <f>Bawana_NG!Q53</f>
        <v>76.856843661451265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817.49883971008148</v>
      </c>
      <c r="P53" s="36">
        <v>34.29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245.4</v>
      </c>
      <c r="U53" s="37">
        <f>SUMPRODUCT(LTA!J53:AN53,LTA!J$102:AN$102,LTA!J$104:AN$104)</f>
        <v>118.66999999999999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-190</v>
      </c>
      <c r="AA53" s="75">
        <f>STOA!I53</f>
        <v>174.14000000000001</v>
      </c>
      <c r="AB53" s="75">
        <f>-STOA!O53</f>
        <v>-48</v>
      </c>
      <c r="AC53">
        <f t="shared" si="0"/>
        <v>15.986023252234633</v>
      </c>
      <c r="AD53">
        <f t="shared" si="1"/>
        <v>1322.4945337877818</v>
      </c>
      <c r="AE53">
        <f>'IDT-1'!C53</f>
        <v>-42.15</v>
      </c>
      <c r="AF53" s="24"/>
      <c r="AG53">
        <f t="shared" si="2"/>
        <v>1280.3445337877818</v>
      </c>
      <c r="AI53" s="34">
        <f>PXIL!I53</f>
        <v>0</v>
      </c>
      <c r="AJ53" s="34">
        <f>PXIL!O53</f>
        <v>0</v>
      </c>
      <c r="AK53" s="34">
        <f>RTM_IEX!I53</f>
        <v>46.57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5.6691899999999995</v>
      </c>
      <c r="E54">
        <f>GT_NG!Q54</f>
        <v>7.8940731399747799</v>
      </c>
      <c r="F54">
        <f>GT_Spot!Q54</f>
        <v>0</v>
      </c>
      <c r="G54">
        <f>PPCL_NG!Q54</f>
        <v>23.191610528508924</v>
      </c>
      <c r="H54">
        <f>PPCL_Spot!Q54</f>
        <v>0</v>
      </c>
      <c r="I54">
        <f>Bawana_NG!Q54</f>
        <v>76.856843661451265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817.49665525673151</v>
      </c>
      <c r="P54" s="36">
        <v>34.29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249.45999999999998</v>
      </c>
      <c r="U54" s="37">
        <f>SUMPRODUCT(LTA!J54:AN54,LTA!J$102:AN$102,LTA!J$104:AN$104)</f>
        <v>118.96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-195</v>
      </c>
      <c r="AA54" s="75">
        <f>STOA!I54</f>
        <v>174.14000000000001</v>
      </c>
      <c r="AB54" s="75">
        <f>-STOA!O54</f>
        <v>-48</v>
      </c>
      <c r="AC54">
        <f t="shared" si="0"/>
        <v>16.136962666656128</v>
      </c>
      <c r="AD54">
        <f t="shared" si="1"/>
        <v>1329.4514099200105</v>
      </c>
      <c r="AE54">
        <f>'IDT-1'!C54</f>
        <v>-40.03</v>
      </c>
      <c r="AF54" s="24"/>
      <c r="AG54">
        <f t="shared" si="2"/>
        <v>1289.4214099200105</v>
      </c>
      <c r="AI54" s="34">
        <f>PXIL!I54</f>
        <v>0</v>
      </c>
      <c r="AJ54" s="34">
        <f>PXIL!O54</f>
        <v>0</v>
      </c>
      <c r="AK54" s="34">
        <f>RTM_IEX!I54</f>
        <v>54.33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5.6691899999999995</v>
      </c>
      <c r="E55">
        <f>GT_NG!Q55</f>
        <v>7.8940731399747799</v>
      </c>
      <c r="F55">
        <f>GT_Spot!Q55</f>
        <v>0</v>
      </c>
      <c r="G55">
        <f>PPCL_NG!Q55</f>
        <v>22.87</v>
      </c>
      <c r="H55">
        <f>PPCL_Spot!Q55</f>
        <v>0</v>
      </c>
      <c r="I55">
        <f>Bawana_NG!Q55</f>
        <v>76.856843661451265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816.8772063792569</v>
      </c>
      <c r="P55" s="36">
        <v>34.29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251.51</v>
      </c>
      <c r="U55" s="37">
        <f>SUMPRODUCT(LTA!J55:AN55,LTA!J$102:AN$102,LTA!J$104:AN$104)</f>
        <v>119.61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-240</v>
      </c>
      <c r="AA55" s="75">
        <f>STOA!I55</f>
        <v>174.14000000000001</v>
      </c>
      <c r="AB55" s="75">
        <f>-STOA!O55</f>
        <v>-48</v>
      </c>
      <c r="AC55">
        <f t="shared" si="0"/>
        <v>16.654389082382259</v>
      </c>
      <c r="AD55">
        <f t="shared" si="1"/>
        <v>1297.3329240983005</v>
      </c>
      <c r="AE55">
        <f>'IDT-1'!C55</f>
        <v>0</v>
      </c>
      <c r="AF55" s="24"/>
      <c r="AG55">
        <f t="shared" si="2"/>
        <v>1297.3329240983005</v>
      </c>
      <c r="AI55" s="34">
        <f>PXIL!I55</f>
        <v>0</v>
      </c>
      <c r="AJ55" s="34">
        <f>PXIL!O55</f>
        <v>0</v>
      </c>
      <c r="AK55" s="34">
        <f>RTM_IEX!I55</f>
        <v>65.97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5.6691899999999995</v>
      </c>
      <c r="E56">
        <f>GT_NG!Q56</f>
        <v>7.8940731399747799</v>
      </c>
      <c r="F56">
        <f>GT_Spot!Q56</f>
        <v>0</v>
      </c>
      <c r="G56">
        <f>PPCL_NG!Q56</f>
        <v>22.87</v>
      </c>
      <c r="H56">
        <f>PPCL_Spot!Q56</f>
        <v>0</v>
      </c>
      <c r="I56">
        <f>Bawana_NG!Q56</f>
        <v>76.856843661451265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816.87730151057963</v>
      </c>
      <c r="P56" s="36">
        <v>34.29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240.95000000000002</v>
      </c>
      <c r="U56" s="37">
        <f>SUMPRODUCT(LTA!J56:AN56,LTA!J$102:AN$102,LTA!J$104:AN$104)</f>
        <v>119.99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-250</v>
      </c>
      <c r="AA56" s="75">
        <f>STOA!I56</f>
        <v>174.14000000000001</v>
      </c>
      <c r="AB56" s="75">
        <f>-STOA!O56</f>
        <v>-48</v>
      </c>
      <c r="AC56">
        <f t="shared" si="0"/>
        <v>16.798699194759855</v>
      </c>
      <c r="AD56">
        <f t="shared" si="1"/>
        <v>1293.4987091172459</v>
      </c>
      <c r="AE56">
        <f>'IDT-1'!C56</f>
        <v>0</v>
      </c>
      <c r="AF56" s="24"/>
      <c r="AG56">
        <f t="shared" si="2"/>
        <v>1293.4987091172459</v>
      </c>
      <c r="AI56" s="34">
        <f>PXIL!I56</f>
        <v>0</v>
      </c>
      <c r="AJ56" s="34">
        <f>PXIL!O56</f>
        <v>0</v>
      </c>
      <c r="AK56" s="34">
        <f>RTM_IEX!I56</f>
        <v>82.46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5.6691899999999995</v>
      </c>
      <c r="E57">
        <f>GT_NG!Q57</f>
        <v>7.8940731399747799</v>
      </c>
      <c r="F57">
        <f>GT_Spot!Q57</f>
        <v>0</v>
      </c>
      <c r="G57">
        <f>PPCL_NG!Q57</f>
        <v>22.87</v>
      </c>
      <c r="H57">
        <f>PPCL_Spot!Q57</f>
        <v>0</v>
      </c>
      <c r="I57">
        <f>Bawana_NG!Q57</f>
        <v>76.856843661451265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817.58836136916113</v>
      </c>
      <c r="P57" s="36">
        <v>34.29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228.45999999999998</v>
      </c>
      <c r="U57" s="37">
        <f>SUMPRODUCT(LTA!J57:AN57,LTA!J$102:AN$102,LTA!J$104:AN$104)</f>
        <v>117.89999999999999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-317</v>
      </c>
      <c r="AA57" s="75">
        <f>STOA!I57</f>
        <v>174.14000000000001</v>
      </c>
      <c r="AB57" s="75">
        <f>-STOA!O57</f>
        <v>-48</v>
      </c>
      <c r="AC57">
        <f t="shared" si="0"/>
        <v>17.877719065502461</v>
      </c>
      <c r="AD57">
        <f t="shared" si="1"/>
        <v>1280.4407491050847</v>
      </c>
      <c r="AE57">
        <f>'IDT-1'!C57</f>
        <v>0</v>
      </c>
      <c r="AF57" s="24"/>
      <c r="AG57">
        <f t="shared" si="2"/>
        <v>1280.4407491050847</v>
      </c>
      <c r="AI57" s="34">
        <f>PXIL!I57</f>
        <v>0</v>
      </c>
      <c r="AJ57" s="34">
        <f>PXIL!O57</f>
        <v>0</v>
      </c>
      <c r="AK57" s="34">
        <f>RTM_IEX!I57</f>
        <v>151.35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7.8940731399747799</v>
      </c>
      <c r="F58">
        <f>GT_Spot!Q58</f>
        <v>0</v>
      </c>
      <c r="G58">
        <f>PPCL_NG!Q58</f>
        <v>22.87</v>
      </c>
      <c r="H58">
        <f>PPCL_Spot!Q58</f>
        <v>0</v>
      </c>
      <c r="I58">
        <f>Bawana_NG!Q58</f>
        <v>76.856843661451265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817.12773223875718</v>
      </c>
      <c r="P58" s="36">
        <v>34.29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227.57</v>
      </c>
      <c r="U58" s="37">
        <f>SUMPRODUCT(LTA!J58:AN58,LTA!J$102:AN$102,LTA!J$104:AN$104)</f>
        <v>118.08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-292</v>
      </c>
      <c r="AA58" s="75">
        <f>STOA!I58</f>
        <v>174.14000000000001</v>
      </c>
      <c r="AB58" s="75">
        <f>-STOA!O58</f>
        <v>-48</v>
      </c>
      <c r="AC58">
        <f t="shared" si="0"/>
        <v>17.833256341100022</v>
      </c>
      <c r="AD58">
        <f t="shared" si="1"/>
        <v>1325.6545826990832</v>
      </c>
      <c r="AE58">
        <f>'IDT-1'!C58</f>
        <v>-21.917000000000002</v>
      </c>
      <c r="AF58" s="24"/>
      <c r="AG58">
        <f t="shared" si="2"/>
        <v>1303.7375826990833</v>
      </c>
      <c r="AI58" s="34">
        <f>PXIL!I58</f>
        <v>0</v>
      </c>
      <c r="AJ58" s="34">
        <f>PXIL!O58</f>
        <v>0</v>
      </c>
      <c r="AK58" s="34">
        <f>RTM_IEX!I58</f>
        <v>172.69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7.8940731399747799</v>
      </c>
      <c r="F59">
        <f>GT_Spot!Q59</f>
        <v>0</v>
      </c>
      <c r="G59">
        <f>PPCL_NG!Q59</f>
        <v>22.87</v>
      </c>
      <c r="H59">
        <f>PPCL_Spot!Q59</f>
        <v>0</v>
      </c>
      <c r="I59">
        <f>Bawana_NG!Q59</f>
        <v>73.92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818.04569428831826</v>
      </c>
      <c r="P59" s="36">
        <v>34.29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222.22</v>
      </c>
      <c r="U59" s="37">
        <f>SUMPRODUCT(LTA!J59:AN59,LTA!J$102:AN$102,LTA!J$104:AN$104)</f>
        <v>118.24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-330</v>
      </c>
      <c r="AA59" s="75">
        <f>STOA!I59</f>
        <v>281.29000000000002</v>
      </c>
      <c r="AB59" s="75">
        <f>-STOA!O59</f>
        <v>0</v>
      </c>
      <c r="AC59">
        <f t="shared" si="0"/>
        <v>17.923916907693432</v>
      </c>
      <c r="AD59">
        <f t="shared" si="1"/>
        <v>1355.9550405205996</v>
      </c>
      <c r="AE59">
        <f>'IDT-1'!C59</f>
        <v>-52.389000000000003</v>
      </c>
      <c r="AF59" s="24"/>
      <c r="AG59">
        <f t="shared" si="2"/>
        <v>1303.5660405205997</v>
      </c>
      <c r="AI59" s="34">
        <f>PXIL!I59</f>
        <v>0</v>
      </c>
      <c r="AJ59" s="34">
        <f>PXIL!O59</f>
        <v>0</v>
      </c>
      <c r="AK59" s="34">
        <f>RTM_IEX!I59</f>
        <v>93.14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7.8023233301064865</v>
      </c>
      <c r="F60">
        <f>GT_Spot!Q60</f>
        <v>0</v>
      </c>
      <c r="G60">
        <f>PPCL_NG!Q60</f>
        <v>22.87</v>
      </c>
      <c r="H60">
        <f>PPCL_Spot!Q60</f>
        <v>0</v>
      </c>
      <c r="I60">
        <f>Bawana_NG!Q60</f>
        <v>73.92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818.04569430214622</v>
      </c>
      <c r="P60" s="36">
        <v>34.29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205.35</v>
      </c>
      <c r="U60" s="37">
        <f>SUMPRODUCT(LTA!J60:AN60,LTA!J$102:AN$102,LTA!J$104:AN$104)</f>
        <v>118.69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-290</v>
      </c>
      <c r="AA60" s="75">
        <f>STOA!I60</f>
        <v>281.29000000000002</v>
      </c>
      <c r="AB60" s="75">
        <f>-STOA!O60</f>
        <v>0</v>
      </c>
      <c r="AC60">
        <f t="shared" si="0"/>
        <v>17.602656408600467</v>
      </c>
      <c r="AD60">
        <f t="shared" si="1"/>
        <v>1400.1245512236521</v>
      </c>
      <c r="AE60">
        <f>'IDT-1'!C60</f>
        <v>-84.209000000000003</v>
      </c>
      <c r="AF60" s="24"/>
      <c r="AG60">
        <f t="shared" si="2"/>
        <v>1315.9155512236521</v>
      </c>
      <c r="AI60" s="34">
        <f>PXIL!I60</f>
        <v>0</v>
      </c>
      <c r="AJ60" s="34">
        <f>PXIL!O60</f>
        <v>0</v>
      </c>
      <c r="AK60" s="34">
        <f>RTM_IEX!I60</f>
        <v>113.5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7.8023233301064865</v>
      </c>
      <c r="F61">
        <f>GT_Spot!Q61</f>
        <v>0</v>
      </c>
      <c r="G61">
        <f>PPCL_NG!Q61</f>
        <v>22.87</v>
      </c>
      <c r="H61">
        <f>PPCL_Spot!Q61</f>
        <v>0</v>
      </c>
      <c r="I61">
        <f>Bawana_NG!Q61</f>
        <v>55.232263617361369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818.04569430841275</v>
      </c>
      <c r="P61" s="36">
        <v>34.29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214.45</v>
      </c>
      <c r="U61" s="37">
        <f>SUMPRODUCT(LTA!J61:AN61,LTA!J$102:AN$102,LTA!J$104:AN$104)</f>
        <v>119.08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-240</v>
      </c>
      <c r="AA61" s="75">
        <f>STOA!I61</f>
        <v>281.29000000000002</v>
      </c>
      <c r="AB61" s="75">
        <f>-STOA!O61</f>
        <v>0</v>
      </c>
      <c r="AC61">
        <f t="shared" si="0"/>
        <v>17.513321952378625</v>
      </c>
      <c r="AD61">
        <f t="shared" si="1"/>
        <v>1490.5061493035018</v>
      </c>
      <c r="AE61">
        <f>'IDT-1'!C61</f>
        <v>-109.14700000000001</v>
      </c>
      <c r="AF61" s="24"/>
      <c r="AG61">
        <f t="shared" si="2"/>
        <v>1381.3591493035019</v>
      </c>
      <c r="AI61" s="34">
        <f>PXIL!I61</f>
        <v>0</v>
      </c>
      <c r="AJ61" s="34">
        <f>PXIL!O61</f>
        <v>0</v>
      </c>
      <c r="AK61" s="34">
        <f>RTM_IEX!I61</f>
        <v>162.99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7.8023233301064865</v>
      </c>
      <c r="F62">
        <f>GT_Spot!Q62</f>
        <v>0</v>
      </c>
      <c r="G62">
        <f>PPCL_NG!Q62</f>
        <v>22.87</v>
      </c>
      <c r="H62">
        <f>PPCL_Spot!Q62</f>
        <v>0</v>
      </c>
      <c r="I62">
        <f>Bawana_NG!Q62</f>
        <v>55.232263617361369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821.49133277048531</v>
      </c>
      <c r="P62" s="36">
        <v>34.29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210.9</v>
      </c>
      <c r="U62" s="37">
        <f>SUMPRODUCT(LTA!J62:AN62,LTA!J$102:AN$102,LTA!J$104:AN$104)</f>
        <v>119.74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-210</v>
      </c>
      <c r="AA62" s="75">
        <f>STOA!I62</f>
        <v>281.29000000000002</v>
      </c>
      <c r="AB62" s="75">
        <f>-STOA!O62</f>
        <v>0</v>
      </c>
      <c r="AC62">
        <f t="shared" si="0"/>
        <v>17.311619745179005</v>
      </c>
      <c r="AD62">
        <f t="shared" si="1"/>
        <v>1528.0534899727741</v>
      </c>
      <c r="AE62">
        <f>'IDT-1'!C62</f>
        <v>-119.712</v>
      </c>
      <c r="AF62" s="24"/>
      <c r="AG62">
        <f t="shared" si="2"/>
        <v>1408.3414899727741</v>
      </c>
      <c r="AI62" s="34">
        <f>PXIL!I62</f>
        <v>0</v>
      </c>
      <c r="AJ62" s="34">
        <f>PXIL!O62</f>
        <v>0</v>
      </c>
      <c r="AK62" s="34">
        <f>RTM_IEX!I62</f>
        <v>169.78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7.8023233301064865</v>
      </c>
      <c r="F63">
        <f>GT_Spot!Q63</f>
        <v>0</v>
      </c>
      <c r="G63">
        <f>PPCL_NG!Q63</f>
        <v>22.82</v>
      </c>
      <c r="H63">
        <f>PPCL_Spot!Q63</f>
        <v>0</v>
      </c>
      <c r="I63">
        <f>Bawana_NG!Q63</f>
        <v>55.232263617361369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854.63430975846472</v>
      </c>
      <c r="P63" s="36">
        <v>34.29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205.45999999999998</v>
      </c>
      <c r="U63" s="37">
        <f>SUMPRODUCT(LTA!J63:AN63,LTA!J$102:AN$102,LTA!J$104:AN$104)</f>
        <v>119.89999999999999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-205</v>
      </c>
      <c r="AA63" s="75">
        <f>STOA!I63</f>
        <v>281.29000000000002</v>
      </c>
      <c r="AB63" s="75">
        <f>-STOA!O63</f>
        <v>0</v>
      </c>
      <c r="AC63">
        <f t="shared" si="0"/>
        <v>17.691327305062245</v>
      </c>
      <c r="AD63">
        <f t="shared" si="1"/>
        <v>1580.8667594008703</v>
      </c>
      <c r="AE63">
        <f>'IDT-1'!C63</f>
        <v>-120.694</v>
      </c>
      <c r="AF63" s="24"/>
      <c r="AG63">
        <f t="shared" si="2"/>
        <v>1460.1727594008703</v>
      </c>
      <c r="AI63" s="34">
        <f>PXIL!I63</f>
        <v>0</v>
      </c>
      <c r="AJ63" s="34">
        <f>PXIL!O63</f>
        <v>0</v>
      </c>
      <c r="AK63" s="34">
        <f>RTM_IEX!I63</f>
        <v>190.16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7.8023233301064865</v>
      </c>
      <c r="F64">
        <f>GT_Spot!Q64</f>
        <v>0</v>
      </c>
      <c r="G64">
        <f>PPCL_NG!Q64</f>
        <v>22.82</v>
      </c>
      <c r="H64">
        <f>PPCL_Spot!Q64</f>
        <v>0</v>
      </c>
      <c r="I64">
        <f>Bawana_NG!Q64</f>
        <v>55.232263617361369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857.89941489020407</v>
      </c>
      <c r="P64" s="36">
        <v>34.29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191.89</v>
      </c>
      <c r="U64" s="37">
        <f>SUMPRODUCT(LTA!J64:AN64,LTA!J$102:AN$102,LTA!J$104:AN$104)</f>
        <v>119.99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-205</v>
      </c>
      <c r="AA64" s="75">
        <f>STOA!I64</f>
        <v>281.29000000000002</v>
      </c>
      <c r="AB64" s="75">
        <f>-STOA!O64</f>
        <v>0</v>
      </c>
      <c r="AC64">
        <f t="shared" si="0"/>
        <v>17.609972230221551</v>
      </c>
      <c r="AD64">
        <f t="shared" si="1"/>
        <v>1571.7032196074501</v>
      </c>
      <c r="AE64">
        <f>'IDT-1'!C64</f>
        <v>-119.645</v>
      </c>
      <c r="AF64" s="24"/>
      <c r="AG64">
        <f t="shared" si="2"/>
        <v>1452.0582196074502</v>
      </c>
      <c r="AI64" s="34">
        <f>PXIL!I64</f>
        <v>0</v>
      </c>
      <c r="AJ64" s="34">
        <f>PXIL!O64</f>
        <v>0</v>
      </c>
      <c r="AK64" s="34">
        <f>RTM_IEX!I64</f>
        <v>191.13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7.8023233301064865</v>
      </c>
      <c r="F65">
        <f>GT_Spot!Q65</f>
        <v>0</v>
      </c>
      <c r="G65">
        <f>PPCL_NG!Q65</f>
        <v>22.82</v>
      </c>
      <c r="H65">
        <f>PPCL_Spot!Q65</f>
        <v>0</v>
      </c>
      <c r="I65">
        <f>Bawana_NG!Q65</f>
        <v>52.912173520108453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855.42310897178754</v>
      </c>
      <c r="P65" s="36">
        <v>34.29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186.23000000000002</v>
      </c>
      <c r="U65" s="37">
        <f>SUMPRODUCT(LTA!J65:AN65,LTA!J$102:AN$102,LTA!J$104:AN$104)</f>
        <v>120.06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-190</v>
      </c>
      <c r="AA65" s="75">
        <f>STOA!I65</f>
        <v>281.29000000000002</v>
      </c>
      <c r="AB65" s="75">
        <f>-STOA!O65</f>
        <v>0</v>
      </c>
      <c r="AC65">
        <f t="shared" si="0"/>
        <v>17.351256032450735</v>
      </c>
      <c r="AD65">
        <f t="shared" si="1"/>
        <v>1572.6955397895517</v>
      </c>
      <c r="AE65">
        <f>'IDT-1'!C65</f>
        <v>-125.43600000000001</v>
      </c>
      <c r="AF65" s="24"/>
      <c r="AG65">
        <f t="shared" si="2"/>
        <v>1447.2595397895518</v>
      </c>
      <c r="AI65" s="34">
        <f>PXIL!I65</f>
        <v>0</v>
      </c>
      <c r="AJ65" s="34">
        <f>PXIL!O65</f>
        <v>0</v>
      </c>
      <c r="AK65" s="34">
        <f>RTM_IEX!I65</f>
        <v>187.25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7.8023233301064865</v>
      </c>
      <c r="F66">
        <f>GT_Spot!Q66</f>
        <v>0</v>
      </c>
      <c r="G66">
        <f>PPCL_NG!Q66</f>
        <v>22.82</v>
      </c>
      <c r="H66">
        <f>PPCL_Spot!Q66</f>
        <v>0</v>
      </c>
      <c r="I66">
        <f>Bawana_NG!Q66</f>
        <v>52.912173520108453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862.05242519118769</v>
      </c>
      <c r="P66" s="36">
        <v>34.29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177.43</v>
      </c>
      <c r="U66" s="37">
        <f>SUMPRODUCT(LTA!J66:AN66,LTA!J$102:AN$102,LTA!J$104:AN$104)</f>
        <v>120.03999999999999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-170</v>
      </c>
      <c r="AA66" s="75">
        <f>STOA!I66</f>
        <v>281.29000000000002</v>
      </c>
      <c r="AB66" s="75">
        <f>-STOA!O66</f>
        <v>0</v>
      </c>
      <c r="AC66">
        <f t="shared" si="0"/>
        <v>16.949463464737548</v>
      </c>
      <c r="AD66">
        <f t="shared" si="1"/>
        <v>1567.6166485766648</v>
      </c>
      <c r="AE66">
        <f>'IDT-1'!C66</f>
        <v>-126.756</v>
      </c>
      <c r="AF66" s="24"/>
      <c r="AG66">
        <f t="shared" si="2"/>
        <v>1440.8606485766647</v>
      </c>
      <c r="AI66" s="34">
        <f>PXIL!I66</f>
        <v>0</v>
      </c>
      <c r="AJ66" s="34">
        <f>PXIL!O66</f>
        <v>0</v>
      </c>
      <c r="AK66" s="34">
        <f>RTM_IEX!I66</f>
        <v>163.96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7.8940731399747799</v>
      </c>
      <c r="F67">
        <f>GT_Spot!Q67</f>
        <v>0</v>
      </c>
      <c r="G67">
        <f>PPCL_NG!Q67</f>
        <v>22.82</v>
      </c>
      <c r="H67">
        <f>PPCL_Spot!Q67</f>
        <v>0</v>
      </c>
      <c r="I67">
        <f>Bawana_NG!Q67</f>
        <v>52.912173520108453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862.93353309599274</v>
      </c>
      <c r="P67" s="36">
        <v>34.29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164.72</v>
      </c>
      <c r="U67" s="37">
        <f>SUMPRODUCT(LTA!J67:AN67,LTA!J$102:AN$102,LTA!J$104:AN$104)</f>
        <v>119.94999999999999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-165</v>
      </c>
      <c r="AA67" s="75">
        <f>STOA!I67</f>
        <v>329.8</v>
      </c>
      <c r="AB67" s="75">
        <f>-STOA!O67</f>
        <v>0</v>
      </c>
      <c r="AC67">
        <f t="shared" si="0"/>
        <v>16.621737975015694</v>
      </c>
      <c r="AD67">
        <f t="shared" si="1"/>
        <v>1540.74723178106</v>
      </c>
      <c r="AE67">
        <f>'IDT-1'!C67</f>
        <v>-118.70399999999999</v>
      </c>
      <c r="AF67" s="24"/>
      <c r="AG67">
        <f t="shared" si="2"/>
        <v>1422.0432317810601</v>
      </c>
      <c r="AI67" s="34">
        <f>PXIL!I67</f>
        <v>0</v>
      </c>
      <c r="AJ67" s="34">
        <f>PXIL!O67</f>
        <v>0</v>
      </c>
      <c r="AK67" s="34">
        <f>RTM_IEX!I67</f>
        <v>95.08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7.8940731399747799</v>
      </c>
      <c r="F68">
        <f>GT_Spot!Q68</f>
        <v>0</v>
      </c>
      <c r="G68">
        <f>PPCL_NG!Q68</f>
        <v>22.82</v>
      </c>
      <c r="H68">
        <f>PPCL_Spot!Q68</f>
        <v>0</v>
      </c>
      <c r="I68">
        <f>Bawana_NG!Q68</f>
        <v>52.912173520108453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862.52353309599266</v>
      </c>
      <c r="P68" s="36">
        <v>34.29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150.68</v>
      </c>
      <c r="U68" s="37">
        <f>SUMPRODUCT(LTA!J68:AN68,LTA!J$102:AN$102,LTA!J$104:AN$104)</f>
        <v>119.91999999999999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-155</v>
      </c>
      <c r="AA68" s="75">
        <f>STOA!I68</f>
        <v>329.8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16.422604699793744</v>
      </c>
      <c r="AD68">
        <f t="shared" ref="AD68:AD98" si="4">SUM(B68:AB68,AI68:AR68)-AC68</f>
        <v>1538.4063650562821</v>
      </c>
      <c r="AE68">
        <f>'IDT-1'!C68</f>
        <v>-121.994</v>
      </c>
      <c r="AF68" s="24"/>
      <c r="AG68">
        <f t="shared" ref="AG68:AG98" si="5">SUM(AD68:AF68)</f>
        <v>1416.4123650562822</v>
      </c>
      <c r="AI68" s="34">
        <f>PXIL!I68</f>
        <v>0</v>
      </c>
      <c r="AJ68" s="34">
        <f>PXIL!O68</f>
        <v>0</v>
      </c>
      <c r="AK68" s="34">
        <f>RTM_IEX!I68</f>
        <v>97.02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7.8940731399747799</v>
      </c>
      <c r="F69">
        <f>GT_Spot!Q69</f>
        <v>0</v>
      </c>
      <c r="G69">
        <f>PPCL_NG!Q69</f>
        <v>22.82</v>
      </c>
      <c r="H69">
        <f>PPCL_Spot!Q69</f>
        <v>0</v>
      </c>
      <c r="I69">
        <f>Bawana_NG!Q69</f>
        <v>53.5855831204154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866.0833286640501</v>
      </c>
      <c r="P69" s="36">
        <v>34.29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147.75</v>
      </c>
      <c r="U69" s="37">
        <f>SUMPRODUCT(LTA!J69:AN69,LTA!J$102:AN$102,LTA!J$104:AN$104)</f>
        <v>119.78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-140</v>
      </c>
      <c r="AA69" s="75">
        <f>STOA!I69</f>
        <v>329.8</v>
      </c>
      <c r="AB69" s="75">
        <f>-STOA!O69</f>
        <v>0</v>
      </c>
      <c r="AC69">
        <f t="shared" si="3"/>
        <v>16.205772992442416</v>
      </c>
      <c r="AD69">
        <f t="shared" si="4"/>
        <v>1544.1164019319974</v>
      </c>
      <c r="AE69">
        <f>'IDT-1'!C69</f>
        <v>-121.922</v>
      </c>
      <c r="AF69" s="24"/>
      <c r="AG69">
        <f t="shared" si="5"/>
        <v>1422.1944019319974</v>
      </c>
      <c r="AI69" s="34">
        <f>PXIL!I69</f>
        <v>0</v>
      </c>
      <c r="AJ69" s="34">
        <f>PXIL!O69</f>
        <v>0</v>
      </c>
      <c r="AK69" s="34">
        <f>RTM_IEX!I69</f>
        <v>86.35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7.8940731399747799</v>
      </c>
      <c r="F70">
        <f>GT_Spot!Q70</f>
        <v>0</v>
      </c>
      <c r="G70">
        <f>PPCL_NG!Q70</f>
        <v>22.82</v>
      </c>
      <c r="H70">
        <f>PPCL_Spot!Q70</f>
        <v>0</v>
      </c>
      <c r="I70">
        <f>Bawana_NG!Q70</f>
        <v>54.998396234274765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867.25325314156373</v>
      </c>
      <c r="P70" s="36">
        <v>34.29</v>
      </c>
      <c r="Q70" s="36">
        <v>0</v>
      </c>
      <c r="R70" s="38">
        <v>23.297333791051607</v>
      </c>
      <c r="S70" s="38">
        <v>0</v>
      </c>
      <c r="T70" s="37">
        <f>SUMPRODUCT(LTA!J70:AN70,LTA!J$101:AN$101,LTA!J$104:AN$104)</f>
        <v>133.91</v>
      </c>
      <c r="U70" s="37">
        <f>SUMPRODUCT(LTA!J70:AN70,LTA!J$102:AN$102,LTA!J$104:AN$104)</f>
        <v>119.58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-140</v>
      </c>
      <c r="AA70" s="75">
        <f>STOA!I70</f>
        <v>329.8</v>
      </c>
      <c r="AB70" s="75">
        <f>-STOA!O70</f>
        <v>0</v>
      </c>
      <c r="AC70">
        <f t="shared" si="3"/>
        <v>16.061453620607754</v>
      </c>
      <c r="AD70">
        <f t="shared" si="4"/>
        <v>1527.8607926862571</v>
      </c>
      <c r="AE70">
        <f>'IDT-1'!C70</f>
        <v>-111.70699999999999</v>
      </c>
      <c r="AF70" s="24"/>
      <c r="AG70">
        <f t="shared" si="5"/>
        <v>1416.153792686257</v>
      </c>
      <c r="AI70" s="34">
        <f>PXIL!I70</f>
        <v>0</v>
      </c>
      <c r="AJ70" s="34">
        <f>PXIL!O70</f>
        <v>0</v>
      </c>
      <c r="AK70" s="34">
        <f>RTM_IEX!I70</f>
        <v>84.41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7.8940731399747799</v>
      </c>
      <c r="F71">
        <f>GT_Spot!Q71</f>
        <v>0</v>
      </c>
      <c r="G71">
        <f>PPCL_NG!Q71</f>
        <v>23.14</v>
      </c>
      <c r="H71">
        <f>PPCL_Spot!Q71</f>
        <v>0</v>
      </c>
      <c r="I71">
        <f>Bawana_NG!Q71</f>
        <v>53.5855831204154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855.96332866404998</v>
      </c>
      <c r="P71" s="36">
        <v>34.29</v>
      </c>
      <c r="Q71" s="36">
        <v>0</v>
      </c>
      <c r="R71" s="38">
        <v>18.57</v>
      </c>
      <c r="S71" s="38">
        <v>0</v>
      </c>
      <c r="T71" s="37">
        <f>SUMPRODUCT(LTA!J71:AN71,LTA!J$101:AN$101,LTA!J$104:AN$104)</f>
        <v>124.97999999999999</v>
      </c>
      <c r="U71" s="37">
        <f>SUMPRODUCT(LTA!J71:AN71,LTA!J$102:AN$102,LTA!J$104:AN$104)</f>
        <v>119.36999999999999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-50</v>
      </c>
      <c r="AA71" s="75">
        <f>STOA!I71</f>
        <v>271.15999999999997</v>
      </c>
      <c r="AB71" s="75">
        <f>-STOA!O71</f>
        <v>0</v>
      </c>
      <c r="AC71">
        <f t="shared" si="3"/>
        <v>14.29336551544484</v>
      </c>
      <c r="AD71">
        <f t="shared" si="4"/>
        <v>1509.5088094089954</v>
      </c>
      <c r="AE71">
        <f>'IDT-1'!C71</f>
        <v>-101.571</v>
      </c>
      <c r="AF71" s="24"/>
      <c r="AG71">
        <f t="shared" si="5"/>
        <v>1407.9378094089955</v>
      </c>
      <c r="AI71" s="34">
        <f>PXIL!I71</f>
        <v>0</v>
      </c>
      <c r="AJ71" s="34">
        <f>PXIL!O71</f>
        <v>0</v>
      </c>
      <c r="AK71" s="34">
        <f>RTM_IEX!I71</f>
        <v>59.18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7.8940731399747799</v>
      </c>
      <c r="F72">
        <f>GT_Spot!Q72</f>
        <v>0</v>
      </c>
      <c r="G72">
        <f>PPCL_NG!Q72</f>
        <v>23.14</v>
      </c>
      <c r="H72">
        <f>PPCL_Spot!Q72</f>
        <v>0</v>
      </c>
      <c r="I72">
        <f>Bawana_NG!Q72</f>
        <v>53.5855831204154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855.9633286640501</v>
      </c>
      <c r="P72" s="36">
        <v>34.29</v>
      </c>
      <c r="Q72" s="36">
        <v>0</v>
      </c>
      <c r="R72" s="38">
        <v>11.522656213972791</v>
      </c>
      <c r="S72" s="38">
        <v>0</v>
      </c>
      <c r="T72" s="37">
        <f>SUMPRODUCT(LTA!J72:AN72,LTA!J$101:AN$101,LTA!J$104:AN$104)</f>
        <v>109.21000000000001</v>
      </c>
      <c r="U72" s="37">
        <f>SUMPRODUCT(LTA!J72:AN72,LTA!J$102:AN$102,LTA!J$104:AN$104)</f>
        <v>119.07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-40</v>
      </c>
      <c r="AA72" s="75">
        <f>STOA!I72</f>
        <v>271.15999999999997</v>
      </c>
      <c r="AB72" s="75">
        <f>-STOA!O72</f>
        <v>0</v>
      </c>
      <c r="AC72">
        <f t="shared" si="3"/>
        <v>14.001151614905849</v>
      </c>
      <c r="AD72">
        <f t="shared" si="4"/>
        <v>1496.6836795235072</v>
      </c>
      <c r="AE72">
        <f>'IDT-1'!C72</f>
        <v>-97.128</v>
      </c>
      <c r="AF72" s="24"/>
      <c r="AG72">
        <f t="shared" si="5"/>
        <v>1399.5556795235073</v>
      </c>
      <c r="AI72" s="34">
        <f>PXIL!I72</f>
        <v>0</v>
      </c>
      <c r="AJ72" s="34">
        <f>PXIL!O72</f>
        <v>0</v>
      </c>
      <c r="AK72" s="34">
        <f>RTM_IEX!I72</f>
        <v>59.18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7.8940731399747799</v>
      </c>
      <c r="F73">
        <f>GT_Spot!Q73</f>
        <v>0</v>
      </c>
      <c r="G73">
        <f>PPCL_NG!Q73</f>
        <v>23.14</v>
      </c>
      <c r="H73">
        <f>PPCL_Spot!Q73</f>
        <v>0</v>
      </c>
      <c r="I73">
        <f>Bawana_NG!Q73</f>
        <v>52.42369506289829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855.0898745766882</v>
      </c>
      <c r="P73" s="36">
        <v>34.29</v>
      </c>
      <c r="Q73" s="36">
        <v>0</v>
      </c>
      <c r="R73" s="38">
        <v>5.8800000000000008</v>
      </c>
      <c r="S73" s="38">
        <v>0</v>
      </c>
      <c r="T73" s="37">
        <f>SUMPRODUCT(LTA!J73:AN73,LTA!J$101:AN$101,LTA!J$104:AN$104)</f>
        <v>95.009999999999991</v>
      </c>
      <c r="U73" s="37">
        <f>SUMPRODUCT(LTA!J73:AN73,LTA!J$102:AN$102,LTA!J$104:AN$104)</f>
        <v>118.69999999999999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</v>
      </c>
      <c r="AA73" s="75">
        <f>STOA!I73</f>
        <v>271.15999999999997</v>
      </c>
      <c r="AB73" s="75">
        <f>-STOA!O73</f>
        <v>0</v>
      </c>
      <c r="AC73">
        <f t="shared" si="3"/>
        <v>13.378552041293069</v>
      </c>
      <c r="AD73">
        <f t="shared" si="4"/>
        <v>1476.7782807382682</v>
      </c>
      <c r="AE73">
        <f>'IDT-1'!C73</f>
        <v>-91.251999999999995</v>
      </c>
      <c r="AF73" s="24"/>
      <c r="AG73">
        <f t="shared" si="5"/>
        <v>1385.5262807382683</v>
      </c>
      <c r="AI73" s="34">
        <f>PXIL!I73</f>
        <v>0</v>
      </c>
      <c r="AJ73" s="34">
        <f>PXIL!O73</f>
        <v>0</v>
      </c>
      <c r="AK73" s="34">
        <f>RTM_IEX!I73</f>
        <v>35.9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7.8940731399747799</v>
      </c>
      <c r="F74">
        <f>GT_Spot!Q74</f>
        <v>0</v>
      </c>
      <c r="G74">
        <f>PPCL_NG!Q74</f>
        <v>23.14</v>
      </c>
      <c r="H74">
        <f>PPCL_Spot!Q74</f>
        <v>0</v>
      </c>
      <c r="I74">
        <f>Bawana_NG!Q74</f>
        <v>52.42369506289829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845.72185704457479</v>
      </c>
      <c r="P74" s="36">
        <v>34.29</v>
      </c>
      <c r="Q74" s="36">
        <v>0</v>
      </c>
      <c r="R74" s="38">
        <v>2.1799999999999997</v>
      </c>
      <c r="S74" s="38">
        <v>0</v>
      </c>
      <c r="T74" s="37">
        <f>SUMPRODUCT(LTA!J74:AN74,LTA!J$101:AN$101,LTA!J$104:AN$104)</f>
        <v>80.239999999999995</v>
      </c>
      <c r="U74" s="37">
        <f>SUMPRODUCT(LTA!J74:AN74,LTA!J$102:AN$102,LTA!J$104:AN$104)</f>
        <v>118.50999999999999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-20</v>
      </c>
      <c r="AA74" s="75">
        <f>STOA!I74</f>
        <v>271.15999999999997</v>
      </c>
      <c r="AB74" s="75">
        <f>-STOA!O74</f>
        <v>0</v>
      </c>
      <c r="AC74">
        <f t="shared" si="3"/>
        <v>13.239304124621444</v>
      </c>
      <c r="AD74">
        <f t="shared" si="4"/>
        <v>1451.0495111228261</v>
      </c>
      <c r="AE74">
        <f>'IDT-1'!C74</f>
        <v>-84.128</v>
      </c>
      <c r="AF74" s="24"/>
      <c r="AG74">
        <f t="shared" si="5"/>
        <v>1366.9215111228261</v>
      </c>
      <c r="AI74" s="34">
        <f>PXIL!I74</f>
        <v>0</v>
      </c>
      <c r="AJ74" s="34">
        <f>PXIL!O74</f>
        <v>0</v>
      </c>
      <c r="AK74" s="34">
        <f>RTM_IEX!I74</f>
        <v>43.06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7.9697351828499379</v>
      </c>
      <c r="F75">
        <f>GT_Spot!Q75</f>
        <v>0</v>
      </c>
      <c r="G75">
        <f>PPCL_NG!Q75</f>
        <v>23.14</v>
      </c>
      <c r="H75">
        <f>PPCL_Spot!Q75</f>
        <v>0</v>
      </c>
      <c r="I75">
        <f>Bawana_NG!Q75</f>
        <v>52.42369506289829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834.71323823526086</v>
      </c>
      <c r="P75" s="36">
        <v>34.29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66.72</v>
      </c>
      <c r="U75" s="37">
        <f>SUMPRODUCT(LTA!J75:AN75,LTA!J$102:AN$102,LTA!J$104:AN$104)</f>
        <v>117.28999999999999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-55</v>
      </c>
      <c r="AA75" s="75">
        <f>STOA!I75</f>
        <v>288.37</v>
      </c>
      <c r="AB75" s="75">
        <f>-STOA!O75</f>
        <v>0</v>
      </c>
      <c r="AC75">
        <f t="shared" si="3"/>
        <v>13.648396568353624</v>
      </c>
      <c r="AD75">
        <f t="shared" si="4"/>
        <v>1426.8174619126555</v>
      </c>
      <c r="AE75">
        <f>'IDT-1'!C75</f>
        <v>-76.638999999999996</v>
      </c>
      <c r="AF75" s="24"/>
      <c r="AG75">
        <f t="shared" si="5"/>
        <v>1350.1784619126556</v>
      </c>
      <c r="AI75" s="34">
        <f>PXIL!I75</f>
        <v>0</v>
      </c>
      <c r="AJ75" s="34">
        <f>PXIL!O75</f>
        <v>0</v>
      </c>
      <c r="AK75" s="34">
        <f>RTM_IEX!I75</f>
        <v>64.88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7.9697351828499379</v>
      </c>
      <c r="F76">
        <f>GT_Spot!Q76</f>
        <v>0</v>
      </c>
      <c r="G76">
        <f>PPCL_NG!Q76</f>
        <v>24.26</v>
      </c>
      <c r="H76">
        <f>PPCL_Spot!Q76</f>
        <v>0</v>
      </c>
      <c r="I76">
        <f>Bawana_NG!Q76</f>
        <v>52.42369506289829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835.73835850131286</v>
      </c>
      <c r="P76" s="36">
        <v>34.29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55.790000000000006</v>
      </c>
      <c r="U76" s="37">
        <f>SUMPRODUCT(LTA!J76:AN76,LTA!J$102:AN$102,LTA!J$104:AN$104)</f>
        <v>116.31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-40</v>
      </c>
      <c r="AA76" s="75">
        <f>STOA!I76</f>
        <v>288.37</v>
      </c>
      <c r="AB76" s="75">
        <f>-STOA!O76</f>
        <v>0</v>
      </c>
      <c r="AC76">
        <f t="shared" si="3"/>
        <v>13.232085713861949</v>
      </c>
      <c r="AD76">
        <f t="shared" si="4"/>
        <v>1410.058893033199</v>
      </c>
      <c r="AE76">
        <f>'IDT-1'!C76</f>
        <v>-77.468999999999994</v>
      </c>
      <c r="AF76" s="24"/>
      <c r="AG76">
        <f t="shared" si="5"/>
        <v>1332.5898930331989</v>
      </c>
      <c r="AI76" s="34">
        <f>PXIL!I76</f>
        <v>0</v>
      </c>
      <c r="AJ76" s="34">
        <f>PXIL!O76</f>
        <v>0</v>
      </c>
      <c r="AK76" s="34">
        <f>RTM_IEX!I76</f>
        <v>42.47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7.9697351828499379</v>
      </c>
      <c r="F77">
        <f>GT_Spot!Q77</f>
        <v>0</v>
      </c>
      <c r="G77">
        <f>PPCL_NG!Q77</f>
        <v>23.14</v>
      </c>
      <c r="H77">
        <f>PPCL_Spot!Q77</f>
        <v>0</v>
      </c>
      <c r="I77">
        <f>Bawana_NG!Q77</f>
        <v>52.42369506289829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846.01240929102732</v>
      </c>
      <c r="P77" s="36">
        <v>34.29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47.16</v>
      </c>
      <c r="U77" s="37">
        <f>SUMPRODUCT(LTA!J77:AN77,LTA!J$102:AN$102,LTA!J$104:AN$104)</f>
        <v>116.69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</v>
      </c>
      <c r="AA77" s="75">
        <f>STOA!I77</f>
        <v>288.37</v>
      </c>
      <c r="AB77" s="75">
        <f>-STOA!O77</f>
        <v>0</v>
      </c>
      <c r="AC77">
        <f t="shared" si="3"/>
        <v>12.917250897534601</v>
      </c>
      <c r="AD77">
        <f t="shared" si="4"/>
        <v>1444.9077786392406</v>
      </c>
      <c r="AE77">
        <f>'IDT-1'!C77</f>
        <v>-99.616</v>
      </c>
      <c r="AF77" s="24"/>
      <c r="AG77">
        <f t="shared" si="5"/>
        <v>1345.2917786392406</v>
      </c>
      <c r="AI77" s="34">
        <f>PXIL!I77</f>
        <v>0</v>
      </c>
      <c r="AJ77" s="34">
        <f>PXIL!O77</f>
        <v>0</v>
      </c>
      <c r="AK77" s="34">
        <f>RTM_IEX!I77</f>
        <v>41.1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7.9697351828499379</v>
      </c>
      <c r="F78">
        <f>GT_Spot!Q78</f>
        <v>0</v>
      </c>
      <c r="G78">
        <f>PPCL_NG!Q78</f>
        <v>23.14</v>
      </c>
      <c r="H78">
        <f>PPCL_Spot!Q78</f>
        <v>0</v>
      </c>
      <c r="I78">
        <f>Bawana_NG!Q78</f>
        <v>52.42369506289829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847.66866881870624</v>
      </c>
      <c r="P78" s="36">
        <v>34.29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43.15</v>
      </c>
      <c r="U78" s="37">
        <f>SUMPRODUCT(LTA!J78:AN78,LTA!J$102:AN$102,LTA!J$104:AN$104)</f>
        <v>116.14999999999999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288.37</v>
      </c>
      <c r="AB78" s="75">
        <f>-STOA!O78</f>
        <v>0</v>
      </c>
      <c r="AC78">
        <f t="shared" si="3"/>
        <v>12.727451343767198</v>
      </c>
      <c r="AD78">
        <f t="shared" si="4"/>
        <v>1433.5738377206872</v>
      </c>
      <c r="AE78">
        <f>'IDT-1'!C78</f>
        <v>-90</v>
      </c>
      <c r="AF78" s="24"/>
      <c r="AG78">
        <f t="shared" si="5"/>
        <v>1343.5738377206872</v>
      </c>
      <c r="AI78" s="34">
        <f>PXIL!I78</f>
        <v>0</v>
      </c>
      <c r="AJ78" s="34">
        <f>PXIL!O78</f>
        <v>0</v>
      </c>
      <c r="AK78" s="34">
        <f>RTM_IEX!I78</f>
        <v>27.47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7.9779749158764153</v>
      </c>
      <c r="F79">
        <f>GT_Spot!Q79</f>
        <v>0</v>
      </c>
      <c r="G79">
        <f>PPCL_NG!Q79</f>
        <v>23.14</v>
      </c>
      <c r="H79">
        <f>PPCL_Spot!Q79</f>
        <v>0</v>
      </c>
      <c r="I79">
        <f>Bawana_NG!Q79</f>
        <v>52.42369506289829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846.73817673516521</v>
      </c>
      <c r="P79" s="36">
        <v>34.29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40.86</v>
      </c>
      <c r="U79" s="37">
        <f>SUMPRODUCT(LTA!J79:AN79,LTA!J$102:AN$102,LTA!J$104:AN$104)</f>
        <v>115.49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288.37</v>
      </c>
      <c r="AB79" s="75">
        <f>-STOA!O79</f>
        <v>0</v>
      </c>
      <c r="AC79">
        <f t="shared" si="3"/>
        <v>12.646647523082672</v>
      </c>
      <c r="AD79">
        <f t="shared" si="4"/>
        <v>1424.4723891908573</v>
      </c>
      <c r="AE79">
        <f>'IDT-1'!C79</f>
        <v>-75</v>
      </c>
      <c r="AF79" s="24"/>
      <c r="AG79">
        <f t="shared" si="5"/>
        <v>1349.4723891908573</v>
      </c>
      <c r="AI79" s="34">
        <f>PXIL!I79</f>
        <v>0</v>
      </c>
      <c r="AJ79" s="34">
        <f>PXIL!O79</f>
        <v>0</v>
      </c>
      <c r="AK79" s="34">
        <f>RTM_IEX!I79</f>
        <v>22.16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7.9779749158764153</v>
      </c>
      <c r="F80">
        <f>GT_Spot!Q80</f>
        <v>0</v>
      </c>
      <c r="G80">
        <f>PPCL_NG!Q80</f>
        <v>23.14</v>
      </c>
      <c r="H80">
        <f>PPCL_Spot!Q80</f>
        <v>0</v>
      </c>
      <c r="I80">
        <f>Bawana_NG!Q80</f>
        <v>52.42369506289829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846.73817673516521</v>
      </c>
      <c r="P80" s="36">
        <v>34.29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41.68</v>
      </c>
      <c r="U80" s="37">
        <f>SUMPRODUCT(LTA!J80:AN80,LTA!J$102:AN$102,LTA!J$104:AN$104)</f>
        <v>114.81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288.37</v>
      </c>
      <c r="AB80" s="75">
        <f>-STOA!O80</f>
        <v>0</v>
      </c>
      <c r="AC80">
        <f t="shared" si="3"/>
        <v>12.59903952308267</v>
      </c>
      <c r="AD80">
        <f t="shared" si="4"/>
        <v>1419.109997190857</v>
      </c>
      <c r="AE80">
        <f>'IDT-1'!C80</f>
        <v>-75</v>
      </c>
      <c r="AF80" s="24"/>
      <c r="AG80">
        <f t="shared" si="5"/>
        <v>1344.109997190857</v>
      </c>
      <c r="AI80" s="34">
        <f>PXIL!I80</f>
        <v>0</v>
      </c>
      <c r="AJ80" s="34">
        <f>PXIL!O80</f>
        <v>0</v>
      </c>
      <c r="AK80" s="34">
        <f>RTM_IEX!I80</f>
        <v>16.61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7.9779749158764153</v>
      </c>
      <c r="F81">
        <f>GT_Spot!Q81</f>
        <v>0</v>
      </c>
      <c r="G81">
        <f>PPCL_NG!Q81</f>
        <v>23.14</v>
      </c>
      <c r="H81">
        <f>PPCL_Spot!Q81</f>
        <v>0</v>
      </c>
      <c r="I81">
        <f>Bawana_NG!Q81</f>
        <v>52.42369506289829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846.80817382268049</v>
      </c>
      <c r="P81" s="36">
        <v>34.29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40.79</v>
      </c>
      <c r="U81" s="37">
        <f>SUMPRODUCT(LTA!J81:AN81,LTA!J$102:AN$102,LTA!J$104:AN$104)</f>
        <v>114.14999999999999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288.37</v>
      </c>
      <c r="AB81" s="75">
        <f>-STOA!O81</f>
        <v>0</v>
      </c>
      <c r="AC81">
        <f t="shared" si="3"/>
        <v>12.787359497452808</v>
      </c>
      <c r="AD81">
        <f t="shared" si="4"/>
        <v>1440.3216743040025</v>
      </c>
      <c r="AE81">
        <f>'IDT-1'!C81</f>
        <v>-70</v>
      </c>
      <c r="AF81" s="24"/>
      <c r="AG81">
        <f t="shared" si="5"/>
        <v>1370.3216743040025</v>
      </c>
      <c r="AI81" s="34">
        <f>PXIL!I81</f>
        <v>0</v>
      </c>
      <c r="AJ81" s="34">
        <f>PXIL!O81</f>
        <v>0</v>
      </c>
      <c r="AK81" s="34">
        <f>RTM_IEX!I81</f>
        <v>39.49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7.9779749158764153</v>
      </c>
      <c r="F82">
        <f>GT_Spot!Q82</f>
        <v>0</v>
      </c>
      <c r="G82">
        <f>PPCL_NG!Q82</f>
        <v>23.14</v>
      </c>
      <c r="H82">
        <f>PPCL_Spot!Q82</f>
        <v>0</v>
      </c>
      <c r="I82">
        <f>Bawana_NG!Q82</f>
        <v>52.42369506289829</v>
      </c>
      <c r="J82">
        <f>Bawana_RLNG!Q82</f>
        <v>0</v>
      </c>
      <c r="K82">
        <f>Bawana_Spot!Q82</f>
        <v>6.7503375168758435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848.44043809949221</v>
      </c>
      <c r="P82" s="36">
        <v>34.29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34.340000000000003</v>
      </c>
      <c r="U82" s="37">
        <f>SUMPRODUCT(LTA!J82:AN82,LTA!J$102:AN$102,LTA!J$104:AN$104)</f>
        <v>113.39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288.37</v>
      </c>
      <c r="AB82" s="75">
        <f>-STOA!O82</f>
        <v>0</v>
      </c>
      <c r="AC82">
        <f t="shared" si="3"/>
        <v>12.871246393237259</v>
      </c>
      <c r="AD82">
        <f t="shared" si="4"/>
        <v>1449.7703892019056</v>
      </c>
      <c r="AE82">
        <f>'IDT-1'!C82</f>
        <v>-80</v>
      </c>
      <c r="AF82" s="24"/>
      <c r="AG82">
        <f t="shared" si="5"/>
        <v>1369.7703892019056</v>
      </c>
      <c r="AI82" s="34">
        <f>PXIL!I82</f>
        <v>0</v>
      </c>
      <c r="AJ82" s="34">
        <f>PXIL!O82</f>
        <v>0</v>
      </c>
      <c r="AK82" s="34">
        <f>RTM_IEX!I82</f>
        <v>47.85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7.9779749158764153</v>
      </c>
      <c r="F83">
        <f>GT_Spot!Q83</f>
        <v>0</v>
      </c>
      <c r="G83">
        <f>PPCL_NG!Q83</f>
        <v>23.14</v>
      </c>
      <c r="H83">
        <f>PPCL_Spot!Q83</f>
        <v>0</v>
      </c>
      <c r="I83">
        <f>Bawana_NG!Q83</f>
        <v>52.42369506289829</v>
      </c>
      <c r="J83">
        <f>Bawana_RLNG!Q83</f>
        <v>0</v>
      </c>
      <c r="K83">
        <f>Bawana_Spot!Q83</f>
        <v>6.7503375168758435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849.48180222883821</v>
      </c>
      <c r="P83" s="36">
        <v>34.29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33.83</v>
      </c>
      <c r="U83" s="37">
        <f>SUMPRODUCT(LTA!J83:AN83,LTA!J$102:AN$102,LTA!J$104:AN$104)</f>
        <v>113.22999999999999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318.06</v>
      </c>
      <c r="AB83" s="75">
        <f>-STOA!O83</f>
        <v>0</v>
      </c>
      <c r="AC83">
        <f t="shared" si="3"/>
        <v>12.915522397575501</v>
      </c>
      <c r="AD83">
        <f t="shared" si="4"/>
        <v>1454.757477326913</v>
      </c>
      <c r="AE83">
        <f>'IDT-1'!C83</f>
        <v>-115</v>
      </c>
      <c r="AF83" s="24"/>
      <c r="AG83">
        <f t="shared" si="5"/>
        <v>1339.757477326913</v>
      </c>
      <c r="AI83" s="34">
        <f>PXIL!I83</f>
        <v>0</v>
      </c>
      <c r="AJ83" s="34">
        <f>PXIL!O83</f>
        <v>0</v>
      </c>
      <c r="AK83" s="34">
        <f>RTM_IEX!I83</f>
        <v>22.82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7.9779749158764153</v>
      </c>
      <c r="F84">
        <f>GT_Spot!Q84</f>
        <v>0</v>
      </c>
      <c r="G84">
        <f>PPCL_NG!Q84</f>
        <v>23.781623885456359</v>
      </c>
      <c r="H84">
        <f>PPCL_Spot!Q84</f>
        <v>0</v>
      </c>
      <c r="I84">
        <f>Bawana_NG!Q84</f>
        <v>52.42369506289829</v>
      </c>
      <c r="J84">
        <f>Bawana_RLNG!Q84</f>
        <v>0</v>
      </c>
      <c r="K84">
        <f>Bawana_Spot!Q84</f>
        <v>6.7503375168758435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849.48180222883821</v>
      </c>
      <c r="P84" s="36">
        <v>34.29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33.18</v>
      </c>
      <c r="U84" s="37">
        <f>SUMPRODUCT(LTA!J84:AN84,LTA!J$102:AN$102,LTA!J$104:AN$104)</f>
        <v>113.03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318.06</v>
      </c>
      <c r="AB84" s="75">
        <f>-STOA!O84</f>
        <v>0</v>
      </c>
      <c r="AC84">
        <f t="shared" si="3"/>
        <v>12.992008687767516</v>
      </c>
      <c r="AD84">
        <f t="shared" si="4"/>
        <v>1463.3726149221775</v>
      </c>
      <c r="AE84">
        <f>'IDT-1'!C84</f>
        <v>-125</v>
      </c>
      <c r="AF84" s="24"/>
      <c r="AG84">
        <f t="shared" si="5"/>
        <v>1338.3726149221775</v>
      </c>
      <c r="AI84" s="34">
        <f>PXIL!I84</f>
        <v>0</v>
      </c>
      <c r="AJ84" s="34">
        <f>PXIL!O84</f>
        <v>0</v>
      </c>
      <c r="AK84" s="34">
        <f>RTM_IEX!I84</f>
        <v>31.72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5.8426127527216183</v>
      </c>
      <c r="F85">
        <f>GT_Spot!Q85</f>
        <v>0</v>
      </c>
      <c r="G85">
        <f>PPCL_NG!Q85</f>
        <v>23.781623885456359</v>
      </c>
      <c r="H85">
        <f>PPCL_Spot!Q85</f>
        <v>0</v>
      </c>
      <c r="I85">
        <f>Bawana_NG!Q85</f>
        <v>52.42369506289829</v>
      </c>
      <c r="J85">
        <f>Bawana_RLNG!Q85</f>
        <v>0</v>
      </c>
      <c r="K85">
        <f>Bawana_Spot!Q85</f>
        <v>6.7503375168758435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847.69151228036606</v>
      </c>
      <c r="P85" s="36">
        <v>34.29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32.9</v>
      </c>
      <c r="U85" s="37">
        <f>SUMPRODUCT(LTA!J85:AN85,LTA!J$102:AN$102,LTA!J$104:AN$104)</f>
        <v>112.88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318.06</v>
      </c>
      <c r="AB85" s="75">
        <f>-STOA!O85</f>
        <v>0</v>
      </c>
      <c r="AC85">
        <f t="shared" si="3"/>
        <v>12.993630949185199</v>
      </c>
      <c r="AD85">
        <f t="shared" si="4"/>
        <v>1463.5553405491328</v>
      </c>
      <c r="AE85">
        <f>'IDT-1'!C85</f>
        <v>-130</v>
      </c>
      <c r="AF85" s="24"/>
      <c r="AG85">
        <f t="shared" si="5"/>
        <v>1333.5553405491328</v>
      </c>
      <c r="AI85" s="34">
        <f>PXIL!I85</f>
        <v>0</v>
      </c>
      <c r="AJ85" s="34">
        <f>PXIL!O85</f>
        <v>0</v>
      </c>
      <c r="AK85" s="34">
        <f>RTM_IEX!I85</f>
        <v>36.26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5.8426127527216183</v>
      </c>
      <c r="F86">
        <f>GT_Spot!Q86</f>
        <v>0</v>
      </c>
      <c r="G86">
        <f>PPCL_NG!Q86</f>
        <v>23.781623885456359</v>
      </c>
      <c r="H86">
        <f>PPCL_Spot!Q86</f>
        <v>0</v>
      </c>
      <c r="I86">
        <f>Bawana_NG!Q86</f>
        <v>52.42369506289829</v>
      </c>
      <c r="J86">
        <f>Bawana_RLNG!Q86</f>
        <v>0</v>
      </c>
      <c r="K86">
        <f>Bawana_Spot!Q86</f>
        <v>6.7503375168758435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838.83545985814965</v>
      </c>
      <c r="P86" s="36">
        <v>34.29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32.54</v>
      </c>
      <c r="U86" s="37">
        <f>SUMPRODUCT(LTA!J86:AN86,LTA!J$102:AN$102,LTA!J$104:AN$104)</f>
        <v>112.72999999999999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318.06</v>
      </c>
      <c r="AB86" s="75">
        <f>-STOA!O86</f>
        <v>0</v>
      </c>
      <c r="AC86">
        <f t="shared" si="3"/>
        <v>12.865625687869695</v>
      </c>
      <c r="AD86">
        <f t="shared" si="4"/>
        <v>1449.1372933882319</v>
      </c>
      <c r="AE86">
        <f>'IDT-1'!C86</f>
        <v>-120</v>
      </c>
      <c r="AF86" s="24"/>
      <c r="AG86">
        <f t="shared" si="5"/>
        <v>1329.1372933882319</v>
      </c>
      <c r="AI86" s="34">
        <f>PXIL!I86</f>
        <v>0</v>
      </c>
      <c r="AJ86" s="34">
        <f>PXIL!O86</f>
        <v>0</v>
      </c>
      <c r="AK86" s="34">
        <f>RTM_IEX!I86</f>
        <v>31.08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5.8426127527216183</v>
      </c>
      <c r="F87">
        <f>GT_Spot!Q87</f>
        <v>0</v>
      </c>
      <c r="G87">
        <f>PPCL_NG!Q87</f>
        <v>23.781623885456359</v>
      </c>
      <c r="H87">
        <f>PPCL_Spot!Q87</f>
        <v>0</v>
      </c>
      <c r="I87">
        <f>Bawana_NG!Q87</f>
        <v>53.28</v>
      </c>
      <c r="J87">
        <f>Bawana_RLNG!Q87</f>
        <v>0</v>
      </c>
      <c r="K87">
        <f>Bawana_Spot!Q87</f>
        <v>6.7503375168758435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837.20319532735266</v>
      </c>
      <c r="P87" s="36">
        <v>34.29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32.99</v>
      </c>
      <c r="U87" s="37">
        <f>SUMPRODUCT(LTA!J87:AN87,LTA!J$102:AN$102,LTA!J$104:AN$104)</f>
        <v>112.75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376.7</v>
      </c>
      <c r="AB87" s="75">
        <f>-STOA!O87</f>
        <v>0</v>
      </c>
      <c r="AC87">
        <f t="shared" si="3"/>
        <v>13.270373243445178</v>
      </c>
      <c r="AD87">
        <f t="shared" si="4"/>
        <v>1494.7265862389613</v>
      </c>
      <c r="AE87">
        <f>'IDT-1'!C87</f>
        <v>-170</v>
      </c>
      <c r="AF87" s="24"/>
      <c r="AG87">
        <f t="shared" si="5"/>
        <v>1324.7265862389613</v>
      </c>
      <c r="AI87" s="34">
        <f>PXIL!I87</f>
        <v>0</v>
      </c>
      <c r="AJ87" s="34">
        <f>PXIL!O87</f>
        <v>0</v>
      </c>
      <c r="AK87" s="34">
        <f>RTM_IEX!I87</f>
        <v>18.739999999999998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5.8426127527216183</v>
      </c>
      <c r="F88">
        <f>GT_Spot!Q88</f>
        <v>0</v>
      </c>
      <c r="G88">
        <f>PPCL_NG!Q88</f>
        <v>23.781623885456359</v>
      </c>
      <c r="H88">
        <f>PPCL_Spot!Q88</f>
        <v>0</v>
      </c>
      <c r="I88">
        <f>Bawana_NG!Q88</f>
        <v>53.28</v>
      </c>
      <c r="J88">
        <f>Bawana_RLNG!Q88</f>
        <v>0</v>
      </c>
      <c r="K88">
        <f>Bawana_Spot!Q88</f>
        <v>6.7503375168758435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837.20319532735266</v>
      </c>
      <c r="P88" s="36">
        <v>34.29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32.9</v>
      </c>
      <c r="U88" s="37">
        <f>SUMPRODUCT(LTA!J88:AN88,LTA!J$102:AN$102,LTA!J$104:AN$104)</f>
        <v>112.78999999999999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376.7</v>
      </c>
      <c r="AB88" s="75">
        <f>-STOA!O88</f>
        <v>0</v>
      </c>
      <c r="AC88">
        <f t="shared" si="3"/>
        <v>13.343149243445177</v>
      </c>
      <c r="AD88">
        <f t="shared" si="4"/>
        <v>1502.9238102389613</v>
      </c>
      <c r="AE88">
        <f>'IDT-1'!C88</f>
        <v>-160</v>
      </c>
      <c r="AF88" s="24"/>
      <c r="AG88">
        <f t="shared" si="5"/>
        <v>1342.9238102389613</v>
      </c>
      <c r="AI88" s="34">
        <f>PXIL!I88</f>
        <v>0</v>
      </c>
      <c r="AJ88" s="34">
        <f>PXIL!O88</f>
        <v>0</v>
      </c>
      <c r="AK88" s="34">
        <f>RTM_IEX!I88</f>
        <v>27.06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5.8426127527216183</v>
      </c>
      <c r="F89">
        <f>GT_Spot!Q89</f>
        <v>0</v>
      </c>
      <c r="G89">
        <f>PPCL_NG!Q89</f>
        <v>23.781623885456359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838.50409398721752</v>
      </c>
      <c r="P89" s="36">
        <v>34.29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26.58</v>
      </c>
      <c r="U89" s="37">
        <f>SUMPRODUCT(LTA!J89:AN89,LTA!J$102:AN$102,LTA!J$104:AN$104)</f>
        <v>112.83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376.7</v>
      </c>
      <c r="AB89" s="75">
        <f>-STOA!O89</f>
        <v>0</v>
      </c>
      <c r="AC89">
        <f t="shared" si="3"/>
        <v>13.382559275991978</v>
      </c>
      <c r="AD89">
        <f t="shared" si="4"/>
        <v>1507.3628129958236</v>
      </c>
      <c r="AE89">
        <f>'IDT-1'!C89</f>
        <v>-145</v>
      </c>
      <c r="AF89" s="24"/>
      <c r="AG89">
        <f t="shared" si="5"/>
        <v>1362.3628129958236</v>
      </c>
      <c r="AI89" s="34">
        <f>PXIL!I89</f>
        <v>0</v>
      </c>
      <c r="AJ89" s="34">
        <f>PXIL!O89</f>
        <v>0</v>
      </c>
      <c r="AK89" s="34">
        <f>RTM_IEX!I89</f>
        <v>41.55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5.8426127527216183</v>
      </c>
      <c r="F90">
        <f>GT_Spot!Q90</f>
        <v>0</v>
      </c>
      <c r="G90">
        <f>PPCL_NG!Q90</f>
        <v>23.781623885456359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844.42792512956908</v>
      </c>
      <c r="P90" s="36">
        <v>34.29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26.42</v>
      </c>
      <c r="U90" s="37">
        <f>SUMPRODUCT(LTA!J90:AN90,LTA!J$102:AN$102,LTA!J$104:AN$104)</f>
        <v>112.89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376.7</v>
      </c>
      <c r="AB90" s="75">
        <f>-STOA!O90</f>
        <v>0</v>
      </c>
      <c r="AC90">
        <f t="shared" si="3"/>
        <v>13.531752990044673</v>
      </c>
      <c r="AD90">
        <f t="shared" si="4"/>
        <v>1524.1674504241225</v>
      </c>
      <c r="AE90">
        <f>'IDT-1'!C90</f>
        <v>-130</v>
      </c>
      <c r="AF90" s="24"/>
      <c r="AG90">
        <f t="shared" si="5"/>
        <v>1394.1674504241225</v>
      </c>
      <c r="AI90" s="34">
        <f>PXIL!I90</f>
        <v>0</v>
      </c>
      <c r="AJ90" s="34">
        <f>PXIL!O90</f>
        <v>0</v>
      </c>
      <c r="AK90" s="34">
        <f>RTM_IEX!I90</f>
        <v>52.68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5.8426127527216183</v>
      </c>
      <c r="F91">
        <f>GT_Spot!Q91</f>
        <v>0</v>
      </c>
      <c r="G91">
        <f>PPCL_NG!Q91</f>
        <v>23.781623885456359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845.74093837815121</v>
      </c>
      <c r="P91" s="36">
        <v>34.29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26.3</v>
      </c>
      <c r="U91" s="37">
        <f>SUMPRODUCT(LTA!J91:AN91,LTA!J$102:AN$102,LTA!J$104:AN$104)</f>
        <v>112.81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422.98</v>
      </c>
      <c r="AB91" s="75">
        <f>-STOA!O91</f>
        <v>0</v>
      </c>
      <c r="AC91">
        <f t="shared" si="3"/>
        <v>14.315859506632194</v>
      </c>
      <c r="AD91">
        <f t="shared" si="4"/>
        <v>1612.486357156117</v>
      </c>
      <c r="AE91">
        <f>'IDT-1'!C91</f>
        <v>-165</v>
      </c>
      <c r="AF91" s="24"/>
      <c r="AG91">
        <f t="shared" si="5"/>
        <v>1447.486357156117</v>
      </c>
      <c r="AI91" s="34">
        <f>PXIL!I91</f>
        <v>0</v>
      </c>
      <c r="AJ91" s="34">
        <f>PXIL!O91</f>
        <v>0</v>
      </c>
      <c r="AK91" s="34">
        <f>RTM_IEX!I91</f>
        <v>94.39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5.8426127527216183</v>
      </c>
      <c r="F92">
        <f>GT_Spot!Q92</f>
        <v>0</v>
      </c>
      <c r="G92">
        <f>PPCL_NG!Q92</f>
        <v>23.781623885456359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845.74093837815121</v>
      </c>
      <c r="P92" s="36">
        <v>34.29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26.17</v>
      </c>
      <c r="U92" s="37">
        <f>SUMPRODUCT(LTA!J92:AN92,LTA!J$102:AN$102,LTA!J$104:AN$104)</f>
        <v>112.71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422.98</v>
      </c>
      <c r="AB92" s="75">
        <f>-STOA!O92</f>
        <v>0</v>
      </c>
      <c r="AC92">
        <f t="shared" si="3"/>
        <v>14.196179506632193</v>
      </c>
      <c r="AD92">
        <f t="shared" si="4"/>
        <v>1599.0060371561169</v>
      </c>
      <c r="AE92">
        <f>'IDT-1'!C92</f>
        <v>-135</v>
      </c>
      <c r="AF92" s="24"/>
      <c r="AG92">
        <f t="shared" si="5"/>
        <v>1464.0060371561169</v>
      </c>
      <c r="AI92" s="34">
        <f>PXIL!I92</f>
        <v>0</v>
      </c>
      <c r="AJ92" s="34">
        <f>PXIL!O92</f>
        <v>0</v>
      </c>
      <c r="AK92" s="34">
        <f>RTM_IEX!I92</f>
        <v>81.02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5.8426127527216183</v>
      </c>
      <c r="F93">
        <f>GT_Spot!Q93</f>
        <v>0</v>
      </c>
      <c r="G93">
        <f>PPCL_NG!Q93</f>
        <v>23.781623885456359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844.13401245815101</v>
      </c>
      <c r="P93" s="36">
        <v>34.29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21.84</v>
      </c>
      <c r="U93" s="37">
        <f>SUMPRODUCT(LTA!J93:AN93,LTA!J$102:AN$102,LTA!J$104:AN$104)</f>
        <v>109.13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422.98</v>
      </c>
      <c r="AB93" s="75">
        <f>-STOA!O93</f>
        <v>0</v>
      </c>
      <c r="AC93">
        <f t="shared" si="3"/>
        <v>14.134342558536192</v>
      </c>
      <c r="AD93">
        <f t="shared" si="4"/>
        <v>1592.0409481842128</v>
      </c>
      <c r="AE93">
        <f>'IDT-1'!C93</f>
        <v>-115</v>
      </c>
      <c r="AF93" s="24"/>
      <c r="AG93">
        <f t="shared" si="5"/>
        <v>1477.0409481842128</v>
      </c>
      <c r="AI93" s="34">
        <f>PXIL!I93</f>
        <v>0</v>
      </c>
      <c r="AJ93" s="34">
        <f>PXIL!O93</f>
        <v>0</v>
      </c>
      <c r="AK93" s="34">
        <f>RTM_IEX!I93</f>
        <v>83.51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5.8426127527216183</v>
      </c>
      <c r="F94">
        <f>GT_Spot!Q94</f>
        <v>0</v>
      </c>
      <c r="G94">
        <f>PPCL_NG!Q94</f>
        <v>23.781623885456359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842.84099837743065</v>
      </c>
      <c r="P94" s="36">
        <v>34.29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22.51</v>
      </c>
      <c r="U94" s="37">
        <f>SUMPRODUCT(LTA!J94:AN94,LTA!J$102:AN$102,LTA!J$104:AN$104)</f>
        <v>109.13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422.98</v>
      </c>
      <c r="AB94" s="75">
        <f>-STOA!O94</f>
        <v>0</v>
      </c>
      <c r="AC94">
        <f t="shared" si="3"/>
        <v>14.202252034625852</v>
      </c>
      <c r="AD94">
        <f t="shared" si="4"/>
        <v>1599.6900246274026</v>
      </c>
      <c r="AE94">
        <f>'IDT-1'!C94</f>
        <v>-95</v>
      </c>
      <c r="AF94" s="24"/>
      <c r="AG94">
        <f t="shared" si="5"/>
        <v>1504.6900246274026</v>
      </c>
      <c r="AI94" s="34">
        <f>PXIL!I94</f>
        <v>0</v>
      </c>
      <c r="AJ94" s="34">
        <f>PXIL!O94</f>
        <v>0</v>
      </c>
      <c r="AK94" s="34">
        <f>RTM_IEX!I94</f>
        <v>91.85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5.8426127527216183</v>
      </c>
      <c r="F95">
        <f>GT_Spot!Q95</f>
        <v>0</v>
      </c>
      <c r="G95">
        <f>PPCL_NG!Q95</f>
        <v>23.781623885456359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835.50025819960399</v>
      </c>
      <c r="P95" s="36">
        <v>34.29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23.17</v>
      </c>
      <c r="U95" s="37">
        <f>SUMPRODUCT(LTA!J95:AN95,LTA!J$102:AN$102,LTA!J$104:AN$104)</f>
        <v>109.13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422.98</v>
      </c>
      <c r="AB95" s="75">
        <f>-STOA!O95</f>
        <v>0</v>
      </c>
      <c r="AC95">
        <f t="shared" si="3"/>
        <v>14.015685521060977</v>
      </c>
      <c r="AD95">
        <f t="shared" si="4"/>
        <v>1578.6758509631409</v>
      </c>
      <c r="AE95">
        <f>'IDT-1'!C95</f>
        <v>-80</v>
      </c>
      <c r="AF95" s="24"/>
      <c r="AG95">
        <f t="shared" si="5"/>
        <v>1498.6758509631409</v>
      </c>
      <c r="AI95" s="34">
        <f>PXIL!I95</f>
        <v>0</v>
      </c>
      <c r="AJ95" s="34">
        <f>PXIL!O95</f>
        <v>0</v>
      </c>
      <c r="AK95" s="34">
        <f>RTM_IEX!I95</f>
        <v>77.33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5.8426127527216183</v>
      </c>
      <c r="F96">
        <f>GT_Spot!Q96</f>
        <v>0</v>
      </c>
      <c r="G96">
        <f>PPCL_NG!Q96</f>
        <v>23.781623885456359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835.50025819960399</v>
      </c>
      <c r="P96" s="36">
        <v>34.29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23.84</v>
      </c>
      <c r="U96" s="37">
        <f>SUMPRODUCT(LTA!J96:AN96,LTA!J$102:AN$102,LTA!J$104:AN$104)</f>
        <v>109.13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422.98</v>
      </c>
      <c r="AB96" s="75">
        <f>-STOA!O96</f>
        <v>0</v>
      </c>
      <c r="AC96">
        <f t="shared" si="3"/>
        <v>13.918621521060977</v>
      </c>
      <c r="AD96">
        <f t="shared" si="4"/>
        <v>1567.7429149631409</v>
      </c>
      <c r="AE96">
        <f>'IDT-1'!C96</f>
        <v>-65</v>
      </c>
      <c r="AF96" s="24"/>
      <c r="AG96">
        <f t="shared" si="5"/>
        <v>1502.7429149631409</v>
      </c>
      <c r="AI96" s="34">
        <f>PXIL!I96</f>
        <v>0</v>
      </c>
      <c r="AJ96" s="34">
        <f>PXIL!O96</f>
        <v>0</v>
      </c>
      <c r="AK96" s="34">
        <f>RTM_IEX!I96</f>
        <v>65.63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5.8426127527216183</v>
      </c>
      <c r="F97">
        <f>GT_Spot!Q97</f>
        <v>0</v>
      </c>
      <c r="G97">
        <f>PPCL_NG!Q97</f>
        <v>23.781623885456359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835.10994579497208</v>
      </c>
      <c r="P97" s="36">
        <v>34.29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24.51</v>
      </c>
      <c r="U97" s="37">
        <f>SUMPRODUCT(LTA!J97:AN97,LTA!J$102:AN$102,LTA!J$104:AN$104)</f>
        <v>109.13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422.98</v>
      </c>
      <c r="AB97" s="75">
        <f>-STOA!O97</f>
        <v>0</v>
      </c>
      <c r="AC97">
        <f t="shared" si="3"/>
        <v>13.982594771900215</v>
      </c>
      <c r="AD97">
        <f t="shared" si="4"/>
        <v>1574.9486293076695</v>
      </c>
      <c r="AE97">
        <f>'IDT-1'!C97</f>
        <v>-60</v>
      </c>
      <c r="AF97" s="24"/>
      <c r="AG97">
        <f t="shared" si="5"/>
        <v>1514.9486293076695</v>
      </c>
      <c r="AI97" s="34">
        <f>PXIL!I97</f>
        <v>0</v>
      </c>
      <c r="AJ97" s="34">
        <f>PXIL!O97</f>
        <v>0</v>
      </c>
      <c r="AK97" s="34">
        <f>RTM_IEX!I97</f>
        <v>72.62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5.8426127527216183</v>
      </c>
      <c r="F98">
        <f>GT_Spot!Q98</f>
        <v>0</v>
      </c>
      <c r="G98">
        <f>PPCL_NG!Q98</f>
        <v>23.781623885456359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835.10994579497208</v>
      </c>
      <c r="P98" s="36">
        <v>34.29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25.51</v>
      </c>
      <c r="U98" s="37">
        <f>SUMPRODUCT(LTA!J98:AN98,LTA!J$102:AN$102,LTA!J$104:AN$104)</f>
        <v>109.13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422.98</v>
      </c>
      <c r="AB98" s="75">
        <f>-STOA!O98</f>
        <v>0</v>
      </c>
      <c r="AC98">
        <f t="shared" si="3"/>
        <v>13.937010771900216</v>
      </c>
      <c r="AD98">
        <f t="shared" si="4"/>
        <v>1569.8142133076697</v>
      </c>
      <c r="AE98">
        <f>'IDT-1'!C98</f>
        <v>-65</v>
      </c>
      <c r="AF98" s="24"/>
      <c r="AG98">
        <f t="shared" si="5"/>
        <v>1504.8142133076697</v>
      </c>
      <c r="AI98" s="34">
        <f>PXIL!I98</f>
        <v>0</v>
      </c>
      <c r="AJ98" s="34">
        <f>PXIL!O98</f>
        <v>0</v>
      </c>
      <c r="AK98" s="34">
        <f>RTM_IEX!I98</f>
        <v>66.44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0.13558812750000002</v>
      </c>
      <c r="E99">
        <f t="shared" si="6"/>
        <v>0.18320878733581167</v>
      </c>
      <c r="F99">
        <f t="shared" si="6"/>
        <v>0</v>
      </c>
      <c r="G99">
        <f t="shared" si="6"/>
        <v>0.5648186729382193</v>
      </c>
      <c r="H99">
        <f t="shared" si="6"/>
        <v>0</v>
      </c>
      <c r="I99">
        <f t="shared" si="6"/>
        <v>1.357560787805054</v>
      </c>
      <c r="J99">
        <f t="shared" si="6"/>
        <v>0</v>
      </c>
      <c r="K99">
        <f t="shared" si="6"/>
        <v>1.1813090654532727E-2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19.886589969379511</v>
      </c>
      <c r="P99" s="36">
        <f t="shared" si="6"/>
        <v>0.82297815298361099</v>
      </c>
      <c r="Q99" s="36">
        <f t="shared" si="6"/>
        <v>3.7794919354838703E-2</v>
      </c>
      <c r="R99" s="38">
        <f t="shared" si="6"/>
        <v>0.27581139901683183</v>
      </c>
      <c r="S99" s="38">
        <f t="shared" si="6"/>
        <v>0</v>
      </c>
      <c r="T99" s="37">
        <f t="shared" si="6"/>
        <v>2.4895174999999998</v>
      </c>
      <c r="U99" s="37">
        <f t="shared" si="6"/>
        <v>2.7797399999999977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-5.0597449999999995</v>
      </c>
      <c r="AA99" s="75">
        <f t="shared" si="6"/>
        <v>6.4308399999999963</v>
      </c>
      <c r="AB99" s="75">
        <f t="shared" si="6"/>
        <v>-0.39400000000000002</v>
      </c>
      <c r="AC99">
        <f t="shared" si="6"/>
        <v>0.3722492219648571</v>
      </c>
      <c r="AD99">
        <f t="shared" si="6"/>
        <v>30.972889685003555</v>
      </c>
      <c r="AE99">
        <f t="shared" si="6"/>
        <v>-1.1783847500000002</v>
      </c>
      <c r="AG99">
        <f t="shared" si="6"/>
        <v>29.794504935003548</v>
      </c>
      <c r="AI99">
        <f t="shared" si="6"/>
        <v>0</v>
      </c>
      <c r="AJ99">
        <f t="shared" si="6"/>
        <v>0</v>
      </c>
      <c r="AK99">
        <f t="shared" si="6"/>
        <v>1.8226225000000009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45183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10.980392156862747</v>
      </c>
      <c r="F3">
        <f>GT_Spot!T3</f>
        <v>0</v>
      </c>
      <c r="G3">
        <f>PPCL_NG!T3</f>
        <v>29.797986622525503</v>
      </c>
      <c r="H3">
        <f>PPCL_Spot!T3</f>
        <v>0</v>
      </c>
      <c r="I3">
        <f>Bawana_NG!T3</f>
        <v>67.430000000000007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979.8396354713592</v>
      </c>
      <c r="P3" s="36">
        <v>37.68</v>
      </c>
      <c r="Q3" s="36">
        <v>22.8269314516129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368.15000000000003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158.49</v>
      </c>
      <c r="AB3" s="75">
        <f>-STOA!P3</f>
        <v>0</v>
      </c>
      <c r="AC3">
        <f>SUMIF(B3:AB3,"&gt;0")*$AC$2-SUMIF(B3:AB3,"&lt;0")*($AC$2/(1-$AC$2))+SUMIF(AI3:AR3,"&gt;0")*$AC$2-SUMIF(AI3:AR3,"&lt;0")*($AC$2/(1-$AC$2))</f>
        <v>15.979097602180772</v>
      </c>
      <c r="AD3">
        <f>SUM(B3:AB3,AI3:AR3)-AC3</f>
        <v>1799.8274481001797</v>
      </c>
      <c r="AE3">
        <f>'IDT-1'!F3</f>
        <v>60.674999999999997</v>
      </c>
      <c r="AF3" s="24"/>
      <c r="AG3">
        <f>SUM(AD3:AF3)</f>
        <v>1860.5024481001797</v>
      </c>
      <c r="AI3" s="34">
        <f>PXIL!J3</f>
        <v>0</v>
      </c>
      <c r="AJ3" s="34">
        <f>PXIL!P3</f>
        <v>0</v>
      </c>
      <c r="AK3" s="34">
        <f>RTM_IEX!J3</f>
        <v>133.38999999999999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10.980392156862747</v>
      </c>
      <c r="F4">
        <f>GT_Spot!T4</f>
        <v>0</v>
      </c>
      <c r="G4">
        <f>PPCL_NG!T4</f>
        <v>29.797986622525503</v>
      </c>
      <c r="H4">
        <f>PPCL_Spot!T4</f>
        <v>0</v>
      </c>
      <c r="I4">
        <f>Bawana_NG!T4</f>
        <v>67.430000000000007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979.88317651451712</v>
      </c>
      <c r="P4" s="36">
        <v>37.68</v>
      </c>
      <c r="Q4" s="36">
        <v>22.8269314516129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368.33000000000004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158.49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16.012040763360563</v>
      </c>
      <c r="AD4">
        <f t="shared" ref="AD4:AD67" si="1">SUM(B4:AB4,AI4:AR4)-AC4</f>
        <v>1803.5380459821579</v>
      </c>
      <c r="AE4">
        <f>'IDT-1'!F4</f>
        <v>43.034999999999997</v>
      </c>
      <c r="AF4" s="24"/>
      <c r="AG4">
        <f t="shared" ref="AG4:AG67" si="2">SUM(AD4:AF4)</f>
        <v>1846.573045982158</v>
      </c>
      <c r="AI4" s="34">
        <f>PXIL!J4</f>
        <v>0</v>
      </c>
      <c r="AJ4" s="34">
        <f>PXIL!P4</f>
        <v>0</v>
      </c>
      <c r="AK4" s="34">
        <f>RTM_IEX!J4</f>
        <v>136.91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10.980392156862747</v>
      </c>
      <c r="F5">
        <f>GT_Spot!T5</f>
        <v>0</v>
      </c>
      <c r="G5">
        <f>PPCL_NG!T5</f>
        <v>29.797986622525503</v>
      </c>
      <c r="H5">
        <f>PPCL_Spot!T5</f>
        <v>0</v>
      </c>
      <c r="I5">
        <f>Bawana_NG!T5</f>
        <v>67.430000000000007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964.39848607006491</v>
      </c>
      <c r="P5" s="36">
        <v>37.68</v>
      </c>
      <c r="Q5" s="36">
        <v>22.8269314516129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368.63000000000005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158.49</v>
      </c>
      <c r="AB5" s="75">
        <f>-STOA!P5</f>
        <v>0</v>
      </c>
      <c r="AC5">
        <f t="shared" si="0"/>
        <v>14.823207487449384</v>
      </c>
      <c r="AD5">
        <f t="shared" si="1"/>
        <v>1669.6321888136169</v>
      </c>
      <c r="AE5">
        <f>'IDT-1'!F5</f>
        <v>66.206000000000003</v>
      </c>
      <c r="AF5" s="24"/>
      <c r="AG5">
        <f t="shared" si="2"/>
        <v>1735.8381888136169</v>
      </c>
      <c r="AI5" s="34">
        <f>PXIL!J5</f>
        <v>0</v>
      </c>
      <c r="AJ5" s="34">
        <f>PXIL!P5</f>
        <v>0</v>
      </c>
      <c r="AK5" s="34">
        <f>RTM_IEX!J5</f>
        <v>17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10.980392156862747</v>
      </c>
      <c r="F6">
        <f>GT_Spot!T6</f>
        <v>0</v>
      </c>
      <c r="G6">
        <f>PPCL_NG!T6</f>
        <v>29.797986622525503</v>
      </c>
      <c r="H6">
        <f>PPCL_Spot!T6</f>
        <v>0</v>
      </c>
      <c r="I6">
        <f>Bawana_NG!T6</f>
        <v>67.430000000000007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964.39848607006491</v>
      </c>
      <c r="P6" s="36">
        <v>37.68</v>
      </c>
      <c r="Q6" s="36">
        <v>22.8269314516129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368.83000000000004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158.49</v>
      </c>
      <c r="AB6" s="75">
        <f>-STOA!P6</f>
        <v>0</v>
      </c>
      <c r="AC6">
        <f t="shared" si="0"/>
        <v>14.832535487449384</v>
      </c>
      <c r="AD6">
        <f t="shared" si="1"/>
        <v>1670.6828608136168</v>
      </c>
      <c r="AE6">
        <f>'IDT-1'!F6</f>
        <v>42.555999999999997</v>
      </c>
      <c r="AF6" s="24"/>
      <c r="AG6">
        <f t="shared" si="2"/>
        <v>1713.2388608136168</v>
      </c>
      <c r="AI6" s="34">
        <f>PXIL!J6</f>
        <v>0</v>
      </c>
      <c r="AJ6" s="34">
        <f>PXIL!P6</f>
        <v>0</v>
      </c>
      <c r="AK6" s="34">
        <f>RTM_IEX!J6</f>
        <v>17.86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10.980392156862747</v>
      </c>
      <c r="F7">
        <f>GT_Spot!T7</f>
        <v>0</v>
      </c>
      <c r="G7">
        <f>PPCL_NG!T7</f>
        <v>29.797986622525503</v>
      </c>
      <c r="H7">
        <f>PPCL_Spot!T7</f>
        <v>0</v>
      </c>
      <c r="I7">
        <f>Bawana_NG!T7</f>
        <v>68.930000000000007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963.62923653895689</v>
      </c>
      <c r="P7" s="36">
        <v>37.68</v>
      </c>
      <c r="Q7" s="36">
        <v>22.8269314516129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368.94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158.4</v>
      </c>
      <c r="AB7" s="75">
        <f>-STOA!P7</f>
        <v>0</v>
      </c>
      <c r="AC7">
        <f t="shared" si="0"/>
        <v>14.681974091575633</v>
      </c>
      <c r="AD7">
        <f t="shared" si="1"/>
        <v>1653.7241726783825</v>
      </c>
      <c r="AE7">
        <f>'IDT-1'!F7</f>
        <v>19.542999999999999</v>
      </c>
      <c r="AF7" s="24"/>
      <c r="AG7">
        <f t="shared" si="2"/>
        <v>1673.2671726783824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10.980392156862747</v>
      </c>
      <c r="F8">
        <f>GT_Spot!T8</f>
        <v>0</v>
      </c>
      <c r="G8">
        <f>PPCL_NG!T8</f>
        <v>29.797986622525503</v>
      </c>
      <c r="H8">
        <f>PPCL_Spot!T8</f>
        <v>0</v>
      </c>
      <c r="I8">
        <f>Bawana_NG!T8</f>
        <v>68.930000000000007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963.7935526984802</v>
      </c>
      <c r="P8" s="36">
        <v>37.68</v>
      </c>
      <c r="Q8" s="36">
        <v>22.8269314516129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369.11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</v>
      </c>
      <c r="AA8" s="75">
        <f>STOA!J8</f>
        <v>158.4</v>
      </c>
      <c r="AB8" s="75">
        <f>-STOA!P8</f>
        <v>0</v>
      </c>
      <c r="AC8">
        <f t="shared" si="0"/>
        <v>14.729306711390416</v>
      </c>
      <c r="AD8">
        <f t="shared" si="1"/>
        <v>1649.0111562180912</v>
      </c>
      <c r="AE8">
        <f>'IDT-1'!F8</f>
        <v>0</v>
      </c>
      <c r="AF8" s="24"/>
      <c r="AG8">
        <f t="shared" si="2"/>
        <v>1649.0111562180912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10.980392156862747</v>
      </c>
      <c r="F9">
        <f>GT_Spot!T9</f>
        <v>0</v>
      </c>
      <c r="G9">
        <f>PPCL_NG!T9</f>
        <v>29.797986622525503</v>
      </c>
      <c r="H9">
        <f>PPCL_Spot!T9</f>
        <v>0</v>
      </c>
      <c r="I9">
        <f>Bawana_NG!T9</f>
        <v>68.930000000000007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959.42917595420431</v>
      </c>
      <c r="P9" s="36">
        <v>37.68</v>
      </c>
      <c r="Q9" s="36">
        <v>22.8269314516129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370.90999999999997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</v>
      </c>
      <c r="AA9" s="75">
        <f>STOA!J9</f>
        <v>158.4</v>
      </c>
      <c r="AB9" s="75">
        <f>-STOA!P9</f>
        <v>0</v>
      </c>
      <c r="AC9">
        <f t="shared" si="0"/>
        <v>15.13289031710616</v>
      </c>
      <c r="AD9">
        <f t="shared" si="1"/>
        <v>1598.0431958680992</v>
      </c>
      <c r="AE9">
        <f>'IDT-1'!F9</f>
        <v>0</v>
      </c>
      <c r="AF9" s="24"/>
      <c r="AG9">
        <f t="shared" si="2"/>
        <v>1598.0431958680992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10.980392156862747</v>
      </c>
      <c r="F10">
        <f>GT_Spot!T10</f>
        <v>0</v>
      </c>
      <c r="G10">
        <f>PPCL_NG!T10</f>
        <v>29.797986622525503</v>
      </c>
      <c r="H10">
        <f>PPCL_Spot!T10</f>
        <v>0</v>
      </c>
      <c r="I10">
        <f>Bawana_NG!T10</f>
        <v>68.930000000000007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959.42917595420431</v>
      </c>
      <c r="P10" s="36">
        <v>37.68</v>
      </c>
      <c r="Q10" s="36">
        <v>22.8269314516129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370.84999999999997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-39</v>
      </c>
      <c r="AA10" s="75">
        <f>STOA!J10</f>
        <v>158.4</v>
      </c>
      <c r="AB10" s="75">
        <f>-STOA!P10</f>
        <v>0</v>
      </c>
      <c r="AC10">
        <f t="shared" si="0"/>
        <v>15.318802995072263</v>
      </c>
      <c r="AD10">
        <f t="shared" si="1"/>
        <v>1576.7972831901332</v>
      </c>
      <c r="AE10">
        <f>'IDT-1'!F10</f>
        <v>0</v>
      </c>
      <c r="AF10" s="24"/>
      <c r="AG10">
        <f t="shared" si="2"/>
        <v>1576.7972831901332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10.980392156862747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68.930000000000007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959.60786057314522</v>
      </c>
      <c r="P11" s="36">
        <v>37.68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370.31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-58</v>
      </c>
      <c r="AA11" s="75">
        <f>STOA!J11</f>
        <v>158.30000000000001</v>
      </c>
      <c r="AB11" s="75">
        <f>-STOA!P11</f>
        <v>0</v>
      </c>
      <c r="AC11">
        <f t="shared" si="0"/>
        <v>15.328719201199211</v>
      </c>
      <c r="AD11">
        <f t="shared" si="1"/>
        <v>1529.7011335288087</v>
      </c>
      <c r="AE11">
        <f>'IDT-1'!F11</f>
        <v>0</v>
      </c>
      <c r="AF11" s="24"/>
      <c r="AG11">
        <f t="shared" si="2"/>
        <v>1529.7011335288087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10.98729792147806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68.930000000000007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959.60884221412471</v>
      </c>
      <c r="P12" s="36">
        <v>37.68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370.2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-52</v>
      </c>
      <c r="AA12" s="75">
        <f>STOA!J12</f>
        <v>158.30000000000001</v>
      </c>
      <c r="AB12" s="75">
        <f>-STOA!P12</f>
        <v>0</v>
      </c>
      <c r="AC12">
        <f t="shared" si="0"/>
        <v>15.540895670901135</v>
      </c>
      <c r="AD12">
        <f t="shared" si="1"/>
        <v>1505.3868444647017</v>
      </c>
      <c r="AE12">
        <f>'IDT-1'!F12</f>
        <v>0</v>
      </c>
      <c r="AF12" s="24"/>
      <c r="AG12">
        <f t="shared" si="2"/>
        <v>1505.3868444647017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10.98729792147806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68.930000000000007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957.61575965616066</v>
      </c>
      <c r="P13" s="36">
        <v>37.68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370.01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-59</v>
      </c>
      <c r="AA13" s="75">
        <f>STOA!J13</f>
        <v>158.30000000000001</v>
      </c>
      <c r="AB13" s="75">
        <f>-STOA!P13</f>
        <v>0</v>
      </c>
      <c r="AC13">
        <f t="shared" si="0"/>
        <v>15.317487611380558</v>
      </c>
      <c r="AD13">
        <f t="shared" si="1"/>
        <v>1526.4271699662581</v>
      </c>
      <c r="AE13">
        <f>'IDT-1'!F13</f>
        <v>0</v>
      </c>
      <c r="AF13" s="24"/>
      <c r="AG13">
        <f t="shared" si="2"/>
        <v>1526.4271699662581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10.98729792147806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68.930000000000007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952.44002558453815</v>
      </c>
      <c r="P14" s="36">
        <v>37.68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369.84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-74</v>
      </c>
      <c r="AA14" s="75">
        <f>STOA!J14</f>
        <v>158.30000000000001</v>
      </c>
      <c r="AB14" s="75">
        <f>-STOA!P14</f>
        <v>0</v>
      </c>
      <c r="AC14">
        <f t="shared" si="0"/>
        <v>15.40361706438321</v>
      </c>
      <c r="AD14">
        <f t="shared" si="1"/>
        <v>1505.9953064416329</v>
      </c>
      <c r="AE14">
        <f>'IDT-1'!F14</f>
        <v>0</v>
      </c>
      <c r="AF14" s="24"/>
      <c r="AG14">
        <f t="shared" si="2"/>
        <v>1505.9953064416329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10.98729792147806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69.607829048785916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965.30791108747417</v>
      </c>
      <c r="P15" s="36">
        <v>37.68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369.17999999999995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-105</v>
      </c>
      <c r="AA15" s="75">
        <f>STOA!J15</f>
        <v>158.21</v>
      </c>
      <c r="AB15" s="75">
        <f>-STOA!P15</f>
        <v>0</v>
      </c>
      <c r="AC15">
        <f t="shared" si="0"/>
        <v>15.835831943237396</v>
      </c>
      <c r="AD15">
        <f t="shared" si="1"/>
        <v>1482.3588061145008</v>
      </c>
      <c r="AE15">
        <f>'IDT-1'!F15</f>
        <v>0</v>
      </c>
      <c r="AF15" s="24"/>
      <c r="AG15">
        <f t="shared" si="2"/>
        <v>1482.3588061145008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10.98729792147806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69.607829048785916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964.44135303588871</v>
      </c>
      <c r="P16" s="36">
        <v>37.68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366.77999999999992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-125</v>
      </c>
      <c r="AA16" s="75">
        <f>STOA!J16</f>
        <v>158.21</v>
      </c>
      <c r="AB16" s="75">
        <f>-STOA!P16</f>
        <v>0</v>
      </c>
      <c r="AC16">
        <f t="shared" si="0"/>
        <v>15.984648782827351</v>
      </c>
      <c r="AD16">
        <f t="shared" si="1"/>
        <v>1458.9434312233254</v>
      </c>
      <c r="AE16">
        <f>'IDT-1'!F16</f>
        <v>0</v>
      </c>
      <c r="AF16" s="24"/>
      <c r="AG16">
        <f t="shared" si="2"/>
        <v>1458.9434312233254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10.98729792147806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69.607829048785916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952.73144446020729</v>
      </c>
      <c r="P17" s="36">
        <v>37.68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366.77999999999992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-127</v>
      </c>
      <c r="AA17" s="75">
        <f>STOA!J17</f>
        <v>158.21</v>
      </c>
      <c r="AB17" s="75">
        <f>-STOA!P17</f>
        <v>0</v>
      </c>
      <c r="AC17">
        <f t="shared" si="0"/>
        <v>15.92599222497233</v>
      </c>
      <c r="AD17">
        <f t="shared" si="1"/>
        <v>1442.292179205499</v>
      </c>
      <c r="AE17">
        <f>'IDT-1'!F17</f>
        <v>0</v>
      </c>
      <c r="AF17" s="24"/>
      <c r="AG17">
        <f t="shared" si="2"/>
        <v>1442.292179205499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-48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10.98729792147806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69.607829048785916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952.73137385434859</v>
      </c>
      <c r="P18" s="36">
        <v>37.68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366.77999999999992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-145</v>
      </c>
      <c r="AA18" s="75">
        <f>STOA!J18</f>
        <v>158.21</v>
      </c>
      <c r="AB18" s="75">
        <f>-STOA!P18</f>
        <v>0</v>
      </c>
      <c r="AC18">
        <f t="shared" si="0"/>
        <v>16.085797899040287</v>
      </c>
      <c r="AD18">
        <f t="shared" si="1"/>
        <v>1424.1323029255723</v>
      </c>
      <c r="AE18">
        <f>'IDT-1'!F18</f>
        <v>0</v>
      </c>
      <c r="AF18" s="24"/>
      <c r="AG18">
        <f t="shared" si="2"/>
        <v>1424.1323029255723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-48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10.98729792147806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69.607829048785916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945.10209669826565</v>
      </c>
      <c r="P19" s="36">
        <v>37.68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366.44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-158</v>
      </c>
      <c r="AA19" s="75">
        <f>STOA!J19</f>
        <v>158.21</v>
      </c>
      <c r="AB19" s="75">
        <f>-STOA!P19</f>
        <v>0</v>
      </c>
      <c r="AC19">
        <f t="shared" si="0"/>
        <v>16.104449535288712</v>
      </c>
      <c r="AD19">
        <f t="shared" si="1"/>
        <v>1406.1443741332409</v>
      </c>
      <c r="AE19">
        <f>'IDT-1'!F19</f>
        <v>0</v>
      </c>
      <c r="AF19" s="24"/>
      <c r="AG19">
        <f t="shared" si="2"/>
        <v>1406.1443741332409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10.98729792147806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69.607829048785916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945.10213135290758</v>
      </c>
      <c r="P20" s="36">
        <v>37.68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366.44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-175</v>
      </c>
      <c r="AA20" s="75">
        <f>STOA!J20</f>
        <v>158.21</v>
      </c>
      <c r="AB20" s="75">
        <f>-STOA!P20</f>
        <v>0</v>
      </c>
      <c r="AC20">
        <f t="shared" si="0"/>
        <v>16.255378008126883</v>
      </c>
      <c r="AD20">
        <f t="shared" si="1"/>
        <v>1388.993480315045</v>
      </c>
      <c r="AE20">
        <f>'IDT-1'!F20</f>
        <v>0</v>
      </c>
      <c r="AF20" s="24"/>
      <c r="AG20">
        <f t="shared" si="2"/>
        <v>1388.993480315045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10.98729792147806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69.607829048785916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944.02641614141555</v>
      </c>
      <c r="P21" s="36">
        <v>37.68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366.39000000000004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-186</v>
      </c>
      <c r="AA21" s="75">
        <f>STOA!J21</f>
        <v>158.21</v>
      </c>
      <c r="AB21" s="75">
        <f>-STOA!P21</f>
        <v>0</v>
      </c>
      <c r="AC21">
        <f t="shared" si="0"/>
        <v>16.343131117009904</v>
      </c>
      <c r="AD21">
        <f t="shared" si="1"/>
        <v>1376.7800119946698</v>
      </c>
      <c r="AE21">
        <f>'IDT-1'!F21</f>
        <v>0</v>
      </c>
      <c r="AF21" s="24"/>
      <c r="AG21">
        <f t="shared" si="2"/>
        <v>1376.7800119946698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10.98729792147806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69.607829048785916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944.02655825555553</v>
      </c>
      <c r="P22" s="36">
        <v>37.68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366.76000000000005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-199</v>
      </c>
      <c r="AA22" s="75">
        <f>STOA!J22</f>
        <v>158.21</v>
      </c>
      <c r="AB22" s="75">
        <f>-STOA!P22</f>
        <v>0</v>
      </c>
      <c r="AC22">
        <f t="shared" si="0"/>
        <v>16.46180402540287</v>
      </c>
      <c r="AD22">
        <f t="shared" si="1"/>
        <v>1364.0314812004167</v>
      </c>
      <c r="AE22">
        <f>'IDT-1'!F22</f>
        <v>0</v>
      </c>
      <c r="AF22" s="24"/>
      <c r="AG22">
        <f t="shared" si="2"/>
        <v>1364.0314812004167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10.98729792147806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69.607829048785916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945.86924074938781</v>
      </c>
      <c r="P23" s="36">
        <v>37.68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366.3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-207</v>
      </c>
      <c r="AA23" s="75">
        <f>STOA!J23</f>
        <v>158.12</v>
      </c>
      <c r="AB23" s="75">
        <f>-STOA!P23</f>
        <v>0</v>
      </c>
      <c r="AC23">
        <f t="shared" si="0"/>
        <v>16.455423376304203</v>
      </c>
      <c r="AD23">
        <f t="shared" si="1"/>
        <v>1367.3305443433474</v>
      </c>
      <c r="AE23">
        <f>'IDT-1'!F23</f>
        <v>0</v>
      </c>
      <c r="AF23" s="24"/>
      <c r="AG23">
        <f t="shared" si="2"/>
        <v>1367.3305443433474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10.98729792147806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69.607829048785916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936.0440890767627</v>
      </c>
      <c r="P24" s="36">
        <v>37.68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366.3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-242</v>
      </c>
      <c r="AA24" s="75">
        <f>STOA!J24</f>
        <v>158.12</v>
      </c>
      <c r="AB24" s="75">
        <f>-STOA!P24</f>
        <v>0</v>
      </c>
      <c r="AC24">
        <f t="shared" si="0"/>
        <v>16.368962041585103</v>
      </c>
      <c r="AD24">
        <f t="shared" si="1"/>
        <v>1357.5918540054415</v>
      </c>
      <c r="AE24">
        <f>'IDT-1'!F24</f>
        <v>0</v>
      </c>
      <c r="AF24" s="24"/>
      <c r="AG24">
        <f t="shared" si="2"/>
        <v>1357.5918540054415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10.98729792147806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69.607829048785916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938.43519133062694</v>
      </c>
      <c r="P25" s="36">
        <v>37.68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366.3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-250</v>
      </c>
      <c r="AA25" s="75">
        <f>STOA!J25</f>
        <v>158.12</v>
      </c>
      <c r="AB25" s="75">
        <f>-STOA!P25</f>
        <v>0</v>
      </c>
      <c r="AC25">
        <f t="shared" si="0"/>
        <v>16.461028761596669</v>
      </c>
      <c r="AD25">
        <f t="shared" si="1"/>
        <v>1351.890889539294</v>
      </c>
      <c r="AE25">
        <f>'IDT-1'!F25</f>
        <v>0</v>
      </c>
      <c r="AF25" s="24"/>
      <c r="AG25">
        <f t="shared" si="2"/>
        <v>1351.890889539294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10.98729792147806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69.607829048785916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938.54081974758651</v>
      </c>
      <c r="P26" s="36">
        <v>37.68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366.3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-270</v>
      </c>
      <c r="AA26" s="75">
        <f>STOA!J26</f>
        <v>158.12</v>
      </c>
      <c r="AB26" s="75">
        <f>-STOA!P26</f>
        <v>0</v>
      </c>
      <c r="AC26">
        <f t="shared" si="0"/>
        <v>16.767560842109823</v>
      </c>
      <c r="AD26">
        <f t="shared" si="1"/>
        <v>1346.2399858757408</v>
      </c>
      <c r="AE26">
        <f>'IDT-1'!F26</f>
        <v>0</v>
      </c>
      <c r="AF26" s="24"/>
      <c r="AG26">
        <f t="shared" si="2"/>
        <v>1346.2399858757408</v>
      </c>
      <c r="AI26" s="34">
        <f>PXIL!J26</f>
        <v>0</v>
      </c>
      <c r="AJ26" s="34">
        <f>PXIL!P26</f>
        <v>0</v>
      </c>
      <c r="AK26" s="34">
        <f>RTM_IEX!J26</f>
        <v>14.55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10.98729792147806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69.607829048785916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938.54081974758651</v>
      </c>
      <c r="P27" s="36">
        <v>37.68</v>
      </c>
      <c r="Q27" s="36">
        <v>0</v>
      </c>
      <c r="R27" s="38">
        <v>1.22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363.73882000000003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-277</v>
      </c>
      <c r="AA27" s="75">
        <f>STOA!J27</f>
        <v>157.93</v>
      </c>
      <c r="AB27" s="75">
        <f>-STOA!P27</f>
        <v>0</v>
      </c>
      <c r="AC27">
        <f t="shared" si="0"/>
        <v>16.93512135076519</v>
      </c>
      <c r="AD27">
        <f t="shared" si="1"/>
        <v>1351.0512453670854</v>
      </c>
      <c r="AE27">
        <f>'IDT-1'!F27</f>
        <v>0</v>
      </c>
      <c r="AF27" s="24"/>
      <c r="AG27">
        <f t="shared" si="2"/>
        <v>1351.0512453670854</v>
      </c>
      <c r="AI27" s="34">
        <f>PXIL!J27</f>
        <v>0</v>
      </c>
      <c r="AJ27" s="34">
        <f>PXIL!P27</f>
        <v>0</v>
      </c>
      <c r="AK27" s="34">
        <f>RTM_IEX!J27</f>
        <v>27.06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10.98729792147806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69.607829048785916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938.54081974758651</v>
      </c>
      <c r="P28" s="36">
        <v>37.68</v>
      </c>
      <c r="Q28" s="36">
        <v>0</v>
      </c>
      <c r="R28" s="38">
        <v>2.88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366.54394000000008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-273</v>
      </c>
      <c r="AA28" s="75">
        <f>STOA!J28</f>
        <v>157.93</v>
      </c>
      <c r="AB28" s="75">
        <f>-STOA!P28</f>
        <v>0</v>
      </c>
      <c r="AC28">
        <f t="shared" si="0"/>
        <v>16.79695789667641</v>
      </c>
      <c r="AD28">
        <f t="shared" si="1"/>
        <v>1343.5245288211745</v>
      </c>
      <c r="AE28">
        <f>'IDT-1'!F28</f>
        <v>0</v>
      </c>
      <c r="AF28" s="24"/>
      <c r="AG28">
        <f t="shared" si="2"/>
        <v>1343.5245288211745</v>
      </c>
      <c r="AI28" s="34">
        <f>PXIL!J28</f>
        <v>0</v>
      </c>
      <c r="AJ28" s="34">
        <f>PXIL!P28</f>
        <v>0</v>
      </c>
      <c r="AK28" s="34">
        <f>RTM_IEX!J28</f>
        <v>8.92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10.98729792147806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69.607829048785916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939.41802898823494</v>
      </c>
      <c r="P29" s="36">
        <v>37.68</v>
      </c>
      <c r="Q29" s="36">
        <v>0</v>
      </c>
      <c r="R29" s="38">
        <v>5.6825448028673824</v>
      </c>
      <c r="S29" s="38">
        <v>0</v>
      </c>
      <c r="T29" s="37">
        <f>SUMPRODUCT(LTA!J29:AN29,LTA!J$101:AN$101,LTA!J$105:AN$105)</f>
        <v>5.19</v>
      </c>
      <c r="U29" s="37">
        <f>SUMPRODUCT(LTA!J29:AN29,LTA!J$102:AN$102,LTA!J$105:AN$105)</f>
        <v>368.49748000000005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-278</v>
      </c>
      <c r="AA29" s="75">
        <f>STOA!J29</f>
        <v>157.93</v>
      </c>
      <c r="AB29" s="75">
        <f>-STOA!P29</f>
        <v>0</v>
      </c>
      <c r="AC29">
        <f t="shared" si="0"/>
        <v>16.831609521870323</v>
      </c>
      <c r="AD29">
        <f t="shared" si="1"/>
        <v>1337.3831712394961</v>
      </c>
      <c r="AE29">
        <f>'IDT-1'!F29</f>
        <v>0</v>
      </c>
      <c r="AF29" s="24"/>
      <c r="AG29">
        <f t="shared" si="2"/>
        <v>1337.3831712394961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7.3118699999999999</v>
      </c>
      <c r="E30">
        <f>GT_NG!T30</f>
        <v>10.98729792147806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69.607829048785916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949.07158671814614</v>
      </c>
      <c r="P30" s="36">
        <v>37.68</v>
      </c>
      <c r="Q30" s="36">
        <v>0</v>
      </c>
      <c r="R30" s="38">
        <v>12.42</v>
      </c>
      <c r="S30" s="38">
        <v>0</v>
      </c>
      <c r="T30" s="37">
        <f>SUMPRODUCT(LTA!J30:AN30,LTA!J$101:AN$101,LTA!J$105:AN$105)</f>
        <v>9.61</v>
      </c>
      <c r="U30" s="37">
        <f>SUMPRODUCT(LTA!J30:AN30,LTA!J$102:AN$102,LTA!J$105:AN$105)</f>
        <v>372.07206000000002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-294</v>
      </c>
      <c r="AA30" s="75">
        <f>STOA!J30</f>
        <v>157.93</v>
      </c>
      <c r="AB30" s="75">
        <f>-STOA!P30</f>
        <v>0</v>
      </c>
      <c r="AC30">
        <f t="shared" si="0"/>
        <v>17.189047155983431</v>
      </c>
      <c r="AD30">
        <f t="shared" si="1"/>
        <v>1345.5015965324267</v>
      </c>
      <c r="AE30">
        <f>'IDT-1'!F30</f>
        <v>0</v>
      </c>
      <c r="AF30" s="24"/>
      <c r="AG30">
        <f t="shared" si="2"/>
        <v>1345.5015965324267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7.3118699999999999</v>
      </c>
      <c r="E31">
        <f>GT_NG!T31</f>
        <v>10.980392156862747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69.607829048785916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939.04436084663223</v>
      </c>
      <c r="P31" s="36">
        <v>37.68</v>
      </c>
      <c r="Q31" s="36">
        <v>0</v>
      </c>
      <c r="R31" s="38">
        <v>17.492143907820545</v>
      </c>
      <c r="S31" s="38">
        <v>0</v>
      </c>
      <c r="T31" s="37">
        <f>SUMPRODUCT(LTA!J31:AN31,LTA!J$101:AN$101,LTA!J$105:AN$105)</f>
        <v>14.25</v>
      </c>
      <c r="U31" s="37">
        <f>SUMPRODUCT(LTA!J31:AN31,LTA!J$102:AN$102,LTA!J$105:AN$105)</f>
        <v>376.09843999999998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-308</v>
      </c>
      <c r="AA31" s="75">
        <f>STOA!J31</f>
        <v>157.85000000000002</v>
      </c>
      <c r="AB31" s="75">
        <f>-STOA!P31</f>
        <v>0</v>
      </c>
      <c r="AC31">
        <f t="shared" si="0"/>
        <v>17.34523559328505</v>
      </c>
      <c r="AD31">
        <f t="shared" si="1"/>
        <v>1334.9698003668163</v>
      </c>
      <c r="AE31">
        <f>'IDT-1'!F31</f>
        <v>0</v>
      </c>
      <c r="AF31" s="24"/>
      <c r="AG31">
        <f t="shared" si="2"/>
        <v>1334.9698003668163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7.3118699999999999</v>
      </c>
      <c r="E32">
        <f>GT_NG!T32</f>
        <v>10.980392156862747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69.607829048785916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927.87173174799102</v>
      </c>
      <c r="P32" s="36">
        <v>37.68</v>
      </c>
      <c r="Q32" s="36">
        <v>0</v>
      </c>
      <c r="R32" s="38">
        <v>19.199999999999996</v>
      </c>
      <c r="S32" s="38">
        <v>0</v>
      </c>
      <c r="T32" s="37">
        <f>SUMPRODUCT(LTA!J32:AN32,LTA!J$101:AN$101,LTA!J$105:AN$105)</f>
        <v>22.02</v>
      </c>
      <c r="U32" s="37">
        <f>SUMPRODUCT(LTA!J32:AN32,LTA!J$102:AN$102,LTA!J$105:AN$105)</f>
        <v>381.11454000000003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-323</v>
      </c>
      <c r="AA32" s="75">
        <f>STOA!J32</f>
        <v>157.85000000000002</v>
      </c>
      <c r="AB32" s="75">
        <f>-STOA!P32</f>
        <v>0</v>
      </c>
      <c r="AC32">
        <f t="shared" si="0"/>
        <v>17.507635183661122</v>
      </c>
      <c r="AD32">
        <f t="shared" si="1"/>
        <v>1323.1287277699789</v>
      </c>
      <c r="AE32">
        <f>'IDT-1'!F32</f>
        <v>0</v>
      </c>
      <c r="AF32" s="24"/>
      <c r="AG32">
        <f t="shared" si="2"/>
        <v>1323.1287277699789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7.3118699999999999</v>
      </c>
      <c r="E33">
        <f>GT_NG!T33</f>
        <v>10.980392156862747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69.607829048785916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928.6404499367826</v>
      </c>
      <c r="P33" s="36">
        <v>37.68</v>
      </c>
      <c r="Q33" s="36">
        <v>0</v>
      </c>
      <c r="R33" s="38">
        <v>20.7</v>
      </c>
      <c r="S33" s="38">
        <v>0</v>
      </c>
      <c r="T33" s="37">
        <f>SUMPRODUCT(LTA!J33:AN33,LTA!J$101:AN$101,LTA!J$105:AN$105)</f>
        <v>26.009999999999998</v>
      </c>
      <c r="U33" s="37">
        <f>SUMPRODUCT(LTA!J33:AN33,LTA!J$102:AN$102,LTA!J$105:AN$105)</f>
        <v>386.55920000000003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-350</v>
      </c>
      <c r="AA33" s="75">
        <f>STOA!J33</f>
        <v>157.85000000000002</v>
      </c>
      <c r="AB33" s="75">
        <f>-STOA!P33</f>
        <v>0</v>
      </c>
      <c r="AC33">
        <f t="shared" si="0"/>
        <v>18.10817435482176</v>
      </c>
      <c r="AD33">
        <f t="shared" si="1"/>
        <v>1336.5315667876093</v>
      </c>
      <c r="AE33">
        <f>'IDT-1'!F33</f>
        <v>0</v>
      </c>
      <c r="AF33" s="24"/>
      <c r="AG33">
        <f t="shared" si="2"/>
        <v>1336.5315667876093</v>
      </c>
      <c r="AI33" s="34">
        <f>PXIL!J33</f>
        <v>0</v>
      </c>
      <c r="AJ33" s="34">
        <f>PXIL!P33</f>
        <v>0</v>
      </c>
      <c r="AK33" s="34">
        <f>RTM_IEX!J33</f>
        <v>29.3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7.3118699999999999</v>
      </c>
      <c r="E34">
        <f>GT_NG!T34</f>
        <v>10.980392156862747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69.607829048785916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933.00140397202347</v>
      </c>
      <c r="P34" s="36">
        <v>37.68</v>
      </c>
      <c r="Q34" s="36">
        <v>0</v>
      </c>
      <c r="R34" s="38">
        <v>21.7</v>
      </c>
      <c r="S34" s="38">
        <v>0</v>
      </c>
      <c r="T34" s="37">
        <f>SUMPRODUCT(LTA!J34:AN34,LTA!J$101:AN$101,LTA!J$105:AN$105)</f>
        <v>33.090000000000003</v>
      </c>
      <c r="U34" s="37">
        <f>SUMPRODUCT(LTA!J34:AN34,LTA!J$102:AN$102,LTA!J$105:AN$105)</f>
        <v>391.61426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-363</v>
      </c>
      <c r="AA34" s="75">
        <f>STOA!J34</f>
        <v>157.85000000000002</v>
      </c>
      <c r="AB34" s="75">
        <f>-STOA!P34</f>
        <v>0</v>
      </c>
      <c r="AC34">
        <f t="shared" si="0"/>
        <v>18.418562936120416</v>
      </c>
      <c r="AD34">
        <f t="shared" si="1"/>
        <v>1345.3771922415517</v>
      </c>
      <c r="AE34">
        <f>'IDT-1'!F34</f>
        <v>0</v>
      </c>
      <c r="AF34" s="24"/>
      <c r="AG34">
        <f t="shared" si="2"/>
        <v>1345.3771922415517</v>
      </c>
      <c r="AI34" s="34">
        <f>PXIL!J34</f>
        <v>0</v>
      </c>
      <c r="AJ34" s="34">
        <f>PXIL!P34</f>
        <v>0</v>
      </c>
      <c r="AK34" s="34">
        <f>RTM_IEX!J34</f>
        <v>33.96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7.3118699999999999</v>
      </c>
      <c r="E35">
        <f>GT_NG!T35</f>
        <v>10.980392156862747</v>
      </c>
      <c r="F35">
        <f>GT_Spot!T35</f>
        <v>0</v>
      </c>
      <c r="G35">
        <f>PPCL_NG!T35</f>
        <v>29.59798653152847</v>
      </c>
      <c r="H35">
        <f>PPCL_Spot!T35</f>
        <v>0</v>
      </c>
      <c r="I35">
        <f>Bawana_NG!T35</f>
        <v>69.607829048785916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936.22156012836626</v>
      </c>
      <c r="P35" s="36">
        <v>37.68</v>
      </c>
      <c r="Q35" s="36">
        <v>0</v>
      </c>
      <c r="R35" s="38">
        <v>21.7</v>
      </c>
      <c r="S35" s="38">
        <v>0</v>
      </c>
      <c r="T35" s="37">
        <f>SUMPRODUCT(LTA!J35:AN35,LTA!J$101:AN$101,LTA!J$105:AN$105)</f>
        <v>36.24</v>
      </c>
      <c r="U35" s="37">
        <f>SUMPRODUCT(LTA!J35:AN35,LTA!J$102:AN$102,LTA!J$105:AN$105)</f>
        <v>391.13582000000002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-362</v>
      </c>
      <c r="AA35" s="75">
        <f>STOA!J35</f>
        <v>157.66000000000003</v>
      </c>
      <c r="AB35" s="75">
        <f>-STOA!P35</f>
        <v>0</v>
      </c>
      <c r="AC35">
        <f t="shared" si="0"/>
        <v>18.413642192251491</v>
      </c>
      <c r="AD35">
        <f t="shared" si="1"/>
        <v>1346.8318156732921</v>
      </c>
      <c r="AE35">
        <f>'IDT-1'!F35</f>
        <v>0</v>
      </c>
      <c r="AF35" s="24"/>
      <c r="AG35">
        <f t="shared" si="2"/>
        <v>1346.8318156732921</v>
      </c>
      <c r="AI35" s="34">
        <f>PXIL!J35</f>
        <v>0</v>
      </c>
      <c r="AJ35" s="34">
        <f>PXIL!P35</f>
        <v>0</v>
      </c>
      <c r="AK35" s="34">
        <f>RTM_IEX!J35</f>
        <v>29.11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7.3118699999999999</v>
      </c>
      <c r="E36">
        <f>GT_NG!T36</f>
        <v>10.980392156862747</v>
      </c>
      <c r="F36">
        <f>GT_Spot!T36</f>
        <v>0</v>
      </c>
      <c r="G36">
        <f>PPCL_NG!T36</f>
        <v>29.59798653152847</v>
      </c>
      <c r="H36">
        <f>PPCL_Spot!T36</f>
        <v>0</v>
      </c>
      <c r="I36">
        <f>Bawana_NG!T36</f>
        <v>69.607829048785916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936.22156012836626</v>
      </c>
      <c r="P36" s="36">
        <v>37.68</v>
      </c>
      <c r="Q36" s="36">
        <v>0</v>
      </c>
      <c r="R36" s="38">
        <v>22.7</v>
      </c>
      <c r="S36" s="38">
        <v>0</v>
      </c>
      <c r="T36" s="37">
        <f>SUMPRODUCT(LTA!J36:AN36,LTA!J$101:AN$101,LTA!J$105:AN$105)</f>
        <v>41.42</v>
      </c>
      <c r="U36" s="37">
        <f>SUMPRODUCT(LTA!J36:AN36,LTA!J$102:AN$102,LTA!J$105:AN$105)</f>
        <v>397.29244000000006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-366</v>
      </c>
      <c r="AA36" s="75">
        <f>STOA!J36</f>
        <v>157.66000000000003</v>
      </c>
      <c r="AB36" s="75">
        <f>-STOA!P36</f>
        <v>0</v>
      </c>
      <c r="AC36">
        <f t="shared" si="0"/>
        <v>18.557716958340272</v>
      </c>
      <c r="AD36">
        <f t="shared" si="1"/>
        <v>1355.0243609072036</v>
      </c>
      <c r="AE36">
        <f>'IDT-1'!F36</f>
        <v>0</v>
      </c>
      <c r="AF36" s="24"/>
      <c r="AG36">
        <f t="shared" si="2"/>
        <v>1355.0243609072036</v>
      </c>
      <c r="AI36" s="34">
        <f>PXIL!J36</f>
        <v>0</v>
      </c>
      <c r="AJ36" s="34">
        <f>PXIL!P36</f>
        <v>0</v>
      </c>
      <c r="AK36" s="34">
        <f>RTM_IEX!J36</f>
        <v>29.11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7.3118699999999999</v>
      </c>
      <c r="E37">
        <f>GT_NG!T37</f>
        <v>10.980392156862747</v>
      </c>
      <c r="F37">
        <f>GT_Spot!T37</f>
        <v>0</v>
      </c>
      <c r="G37">
        <f>PPCL_NG!T37</f>
        <v>29.59798653152847</v>
      </c>
      <c r="H37">
        <f>PPCL_Spot!T37</f>
        <v>0</v>
      </c>
      <c r="I37">
        <f>Bawana_NG!T37</f>
        <v>69.607829048785916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924.11334942722249</v>
      </c>
      <c r="P37" s="36">
        <v>37.68</v>
      </c>
      <c r="Q37" s="36">
        <v>0</v>
      </c>
      <c r="R37" s="38">
        <v>22.7</v>
      </c>
      <c r="S37" s="38">
        <v>0</v>
      </c>
      <c r="T37" s="37">
        <f>SUMPRODUCT(LTA!J37:AN37,LTA!J$101:AN$101,LTA!J$105:AN$105)</f>
        <v>46.57</v>
      </c>
      <c r="U37" s="37">
        <f>SUMPRODUCT(LTA!J37:AN37,LTA!J$102:AN$102,LTA!J$105:AN$105)</f>
        <v>401.96178000000003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-327.32</v>
      </c>
      <c r="AA37" s="75">
        <f>STOA!J37</f>
        <v>157.66000000000003</v>
      </c>
      <c r="AB37" s="75">
        <f>-STOA!P37</f>
        <v>0</v>
      </c>
      <c r="AC37">
        <f t="shared" si="0"/>
        <v>17.938000923611689</v>
      </c>
      <c r="AD37">
        <f t="shared" si="1"/>
        <v>1362.9252062407882</v>
      </c>
      <c r="AE37">
        <f>'IDT-1'!F37</f>
        <v>0</v>
      </c>
      <c r="AF37" s="24"/>
      <c r="AG37">
        <f t="shared" si="2"/>
        <v>1362.9252062407882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7.3118699999999999</v>
      </c>
      <c r="E38">
        <f>GT_NG!T38</f>
        <v>10.980392156862747</v>
      </c>
      <c r="F38">
        <f>GT_Spot!T38</f>
        <v>0</v>
      </c>
      <c r="G38">
        <f>PPCL_NG!T38</f>
        <v>29.59798653152847</v>
      </c>
      <c r="H38">
        <f>PPCL_Spot!T38</f>
        <v>0</v>
      </c>
      <c r="I38">
        <f>Bawana_NG!T38</f>
        <v>51.16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834.29649617109385</v>
      </c>
      <c r="P38" s="36">
        <v>10.55</v>
      </c>
      <c r="Q38" s="36">
        <v>0</v>
      </c>
      <c r="R38" s="38">
        <v>22.7</v>
      </c>
      <c r="S38" s="38">
        <v>0</v>
      </c>
      <c r="T38" s="37">
        <f>SUMPRODUCT(LTA!J38:AN38,LTA!J$101:AN$101,LTA!J$105:AN$105)</f>
        <v>51.7</v>
      </c>
      <c r="U38" s="37">
        <f>SUMPRODUCT(LTA!J38:AN38,LTA!J$102:AN$102,LTA!J$105:AN$105)</f>
        <v>387.99982000000006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-64.819999999999993</v>
      </c>
      <c r="AA38" s="75">
        <f>STOA!J38</f>
        <v>157.66000000000003</v>
      </c>
      <c r="AB38" s="75">
        <f>-STOA!P38</f>
        <v>0</v>
      </c>
      <c r="AC38">
        <f t="shared" si="0"/>
        <v>15.226110748971703</v>
      </c>
      <c r="AD38">
        <f t="shared" si="1"/>
        <v>1383.9104541105137</v>
      </c>
      <c r="AE38">
        <f>'IDT-1'!F38</f>
        <v>0</v>
      </c>
      <c r="AF38" s="24"/>
      <c r="AG38">
        <f t="shared" si="2"/>
        <v>1383.9104541105137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7.3118699999999999</v>
      </c>
      <c r="E39">
        <f>GT_NG!T39</f>
        <v>10.882352941176471</v>
      </c>
      <c r="F39">
        <f>GT_Spot!T39</f>
        <v>0</v>
      </c>
      <c r="G39">
        <f>PPCL_NG!T39</f>
        <v>29.59798653152847</v>
      </c>
      <c r="H39">
        <f>PPCL_Spot!T39</f>
        <v>0</v>
      </c>
      <c r="I39">
        <f>Bawana_NG!T39</f>
        <v>51.16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841.80745696121858</v>
      </c>
      <c r="P39" s="36">
        <v>9.6999999999999993</v>
      </c>
      <c r="Q39" s="36">
        <v>0</v>
      </c>
      <c r="R39" s="38">
        <v>23.2</v>
      </c>
      <c r="S39" s="38">
        <v>0</v>
      </c>
      <c r="T39" s="37">
        <f>SUMPRODUCT(LTA!J39:AN39,LTA!J$101:AN$101,LTA!J$105:AN$105)</f>
        <v>57.76</v>
      </c>
      <c r="U39" s="37">
        <f>SUMPRODUCT(LTA!J39:AN39,LTA!J$102:AN$102,LTA!J$105:AN$105)</f>
        <v>387.78022000000004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-172.8</v>
      </c>
      <c r="AA39" s="75">
        <f>STOA!J39</f>
        <v>157.47000000000003</v>
      </c>
      <c r="AB39" s="75">
        <f>-STOA!P39</f>
        <v>0</v>
      </c>
      <c r="AC39">
        <f t="shared" si="0"/>
        <v>15.562483436453881</v>
      </c>
      <c r="AD39">
        <f t="shared" si="1"/>
        <v>1405.7674029974698</v>
      </c>
      <c r="AE39">
        <f>'IDT-1'!F39</f>
        <v>0</v>
      </c>
      <c r="AF39" s="24"/>
      <c r="AG39">
        <f t="shared" si="2"/>
        <v>1405.7674029974698</v>
      </c>
      <c r="AI39" s="34">
        <f>PXIL!J39</f>
        <v>0</v>
      </c>
      <c r="AJ39" s="34">
        <f>PXIL!P39</f>
        <v>0</v>
      </c>
      <c r="AK39" s="34">
        <f>RTM_IEX!J39</f>
        <v>17.46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7.3118699999999999</v>
      </c>
      <c r="E40">
        <f>GT_NG!T40</f>
        <v>10.882352941176471</v>
      </c>
      <c r="F40">
        <f>GT_Spot!T40</f>
        <v>0</v>
      </c>
      <c r="G40">
        <f>PPCL_NG!T40</f>
        <v>29.59798653152847</v>
      </c>
      <c r="H40">
        <f>PPCL_Spot!T40</f>
        <v>0</v>
      </c>
      <c r="I40">
        <f>Bawana_NG!T40</f>
        <v>69.607829048785916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937.62580713704097</v>
      </c>
      <c r="P40" s="36">
        <v>36.612870697090884</v>
      </c>
      <c r="Q40" s="36">
        <v>0</v>
      </c>
      <c r="R40" s="38">
        <v>23.2</v>
      </c>
      <c r="S40" s="38">
        <v>0</v>
      </c>
      <c r="T40" s="37">
        <f>SUMPRODUCT(LTA!J40:AN40,LTA!J$101:AN$101,LTA!J$105:AN$105)</f>
        <v>66.760000000000005</v>
      </c>
      <c r="U40" s="37">
        <f>SUMPRODUCT(LTA!J40:AN40,LTA!J$102:AN$102,LTA!J$105:AN$105)</f>
        <v>414.14864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-289</v>
      </c>
      <c r="AA40" s="75">
        <f>STOA!J40</f>
        <v>157.47000000000003</v>
      </c>
      <c r="AB40" s="75">
        <f>-STOA!P40</f>
        <v>0</v>
      </c>
      <c r="AC40">
        <f t="shared" si="0"/>
        <v>18.233187589843929</v>
      </c>
      <c r="AD40">
        <f t="shared" si="1"/>
        <v>1473.1541687657789</v>
      </c>
      <c r="AE40">
        <f>'IDT-1'!F40</f>
        <v>0</v>
      </c>
      <c r="AF40" s="24"/>
      <c r="AG40">
        <f t="shared" si="2"/>
        <v>1473.1541687657789</v>
      </c>
      <c r="AI40" s="34">
        <f>PXIL!J40</f>
        <v>0</v>
      </c>
      <c r="AJ40" s="34">
        <f>PXIL!P40</f>
        <v>0</v>
      </c>
      <c r="AK40" s="34">
        <f>RTM_IEX!J40</f>
        <v>27.17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7.3118699999999999</v>
      </c>
      <c r="E41">
        <f>GT_NG!T41</f>
        <v>10.882352941176471</v>
      </c>
      <c r="F41">
        <f>GT_Spot!T41</f>
        <v>0</v>
      </c>
      <c r="G41">
        <f>PPCL_NG!T41</f>
        <v>29.59798653152847</v>
      </c>
      <c r="H41">
        <f>PPCL_Spot!T41</f>
        <v>0</v>
      </c>
      <c r="I41">
        <f>Bawana_NG!T41</f>
        <v>69.607829048785916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941.51029362624752</v>
      </c>
      <c r="P41" s="36">
        <v>37.68</v>
      </c>
      <c r="Q41" s="36">
        <v>0</v>
      </c>
      <c r="R41" s="38">
        <v>23.2</v>
      </c>
      <c r="S41" s="38">
        <v>0</v>
      </c>
      <c r="T41" s="37">
        <f>SUMPRODUCT(LTA!J41:AN41,LTA!J$101:AN$101,LTA!J$105:AN$105)</f>
        <v>64.52</v>
      </c>
      <c r="U41" s="37">
        <f>SUMPRODUCT(LTA!J41:AN41,LTA!J$102:AN$102,LTA!J$105:AN$105)</f>
        <v>419.98538000000008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-217</v>
      </c>
      <c r="AA41" s="75">
        <f>STOA!J41</f>
        <v>157.47000000000003</v>
      </c>
      <c r="AB41" s="75">
        <f>-STOA!P41</f>
        <v>0</v>
      </c>
      <c r="AC41">
        <f t="shared" si="0"/>
        <v>17.643579939216487</v>
      </c>
      <c r="AD41">
        <f t="shared" si="1"/>
        <v>1551.3821322085221</v>
      </c>
      <c r="AE41">
        <f>'IDT-1'!F41</f>
        <v>0</v>
      </c>
      <c r="AF41" s="24"/>
      <c r="AG41">
        <f t="shared" si="2"/>
        <v>1551.3821322085221</v>
      </c>
      <c r="AI41" s="34">
        <f>PXIL!J41</f>
        <v>0</v>
      </c>
      <c r="AJ41" s="34">
        <f>PXIL!P41</f>
        <v>0</v>
      </c>
      <c r="AK41" s="34">
        <f>RTM_IEX!J41</f>
        <v>24.26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7.3118699999999999</v>
      </c>
      <c r="E42">
        <f>GT_NG!T42</f>
        <v>10.882352941176471</v>
      </c>
      <c r="F42">
        <f>GT_Spot!T42</f>
        <v>0</v>
      </c>
      <c r="G42">
        <f>PPCL_NG!T42</f>
        <v>29.59798653152847</v>
      </c>
      <c r="H42">
        <f>PPCL_Spot!T42</f>
        <v>0</v>
      </c>
      <c r="I42">
        <f>Bawana_NG!T42</f>
        <v>51.16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927.69995139768798</v>
      </c>
      <c r="P42" s="36">
        <v>37.68</v>
      </c>
      <c r="Q42" s="36">
        <v>0</v>
      </c>
      <c r="R42" s="38">
        <v>23.2</v>
      </c>
      <c r="S42" s="38">
        <v>0</v>
      </c>
      <c r="T42" s="37">
        <f>SUMPRODUCT(LTA!J42:AN42,LTA!J$101:AN$101,LTA!J$105:AN$105)</f>
        <v>68.42</v>
      </c>
      <c r="U42" s="37">
        <f>SUMPRODUCT(LTA!J42:AN42,LTA!J$102:AN$102,LTA!J$105:AN$105)</f>
        <v>424.89304000000004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-133.6</v>
      </c>
      <c r="AA42" s="75">
        <f>STOA!J42</f>
        <v>157.47000000000003</v>
      </c>
      <c r="AB42" s="75">
        <f>-STOA!P42</f>
        <v>0</v>
      </c>
      <c r="AC42">
        <f t="shared" si="0"/>
        <v>16.483291604624753</v>
      </c>
      <c r="AD42">
        <f t="shared" si="1"/>
        <v>1588.2319092657683</v>
      </c>
      <c r="AE42">
        <f>'IDT-1'!F42</f>
        <v>0</v>
      </c>
      <c r="AF42" s="24"/>
      <c r="AG42">
        <f t="shared" si="2"/>
        <v>1588.2319092657683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7.3118699999999999</v>
      </c>
      <c r="E43">
        <f>GT_NG!T43</f>
        <v>10.868767207096971</v>
      </c>
      <c r="F43">
        <f>GT_Spot!T43</f>
        <v>0</v>
      </c>
      <c r="G43">
        <f>PPCL_NG!T43</f>
        <v>29.4</v>
      </c>
      <c r="H43">
        <f>PPCL_Spot!T43</f>
        <v>0</v>
      </c>
      <c r="I43">
        <f>Bawana_NG!T43</f>
        <v>51.16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918.51366110459503</v>
      </c>
      <c r="P43" s="36">
        <v>37.68</v>
      </c>
      <c r="Q43" s="36">
        <v>0</v>
      </c>
      <c r="R43" s="38">
        <v>23.2</v>
      </c>
      <c r="S43" s="38">
        <v>0</v>
      </c>
      <c r="T43" s="37">
        <f>SUMPRODUCT(LTA!J43:AN43,LTA!J$101:AN$101,LTA!J$105:AN$105)</f>
        <v>72.37</v>
      </c>
      <c r="U43" s="37">
        <f>SUMPRODUCT(LTA!J43:AN43,LTA!J$102:AN$102,LTA!J$105:AN$105)</f>
        <v>427.25220000000002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107.94</v>
      </c>
      <c r="AB43" s="75">
        <f>-STOA!P43</f>
        <v>0</v>
      </c>
      <c r="AC43">
        <f t="shared" si="0"/>
        <v>14.834129185142888</v>
      </c>
      <c r="AD43">
        <f t="shared" si="1"/>
        <v>1670.8623691265489</v>
      </c>
      <c r="AE43">
        <f>'IDT-1'!F43</f>
        <v>0</v>
      </c>
      <c r="AF43" s="24"/>
      <c r="AG43">
        <f t="shared" si="2"/>
        <v>1670.8623691265489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7.3118699999999999</v>
      </c>
      <c r="E44">
        <f>GT_NG!T44</f>
        <v>10.868767207096971</v>
      </c>
      <c r="F44">
        <f>GT_Spot!T44</f>
        <v>0</v>
      </c>
      <c r="G44">
        <f>PPCL_NG!T44</f>
        <v>29.4</v>
      </c>
      <c r="H44">
        <f>PPCL_Spot!T44</f>
        <v>0</v>
      </c>
      <c r="I44">
        <f>Bawana_NG!T44</f>
        <v>69.607829048785916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931.94508307937895</v>
      </c>
      <c r="P44" s="36">
        <v>37.68</v>
      </c>
      <c r="Q44" s="36">
        <v>0</v>
      </c>
      <c r="R44" s="38">
        <v>23.2</v>
      </c>
      <c r="S44" s="38">
        <v>0</v>
      </c>
      <c r="T44" s="37">
        <f>SUMPRODUCT(LTA!J44:AN44,LTA!J$101:AN$101,LTA!J$105:AN$105)</f>
        <v>76.960000000000008</v>
      </c>
      <c r="U44" s="37">
        <f>SUMPRODUCT(LTA!J44:AN44,LTA!J$102:AN$102,LTA!J$105:AN$105)</f>
        <v>430.36836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107.94</v>
      </c>
      <c r="AB44" s="75">
        <f>-STOA!P44</f>
        <v>0</v>
      </c>
      <c r="AC44">
        <f t="shared" si="0"/>
        <v>15.267840802150307</v>
      </c>
      <c r="AD44">
        <f t="shared" si="1"/>
        <v>1719.7140685331119</v>
      </c>
      <c r="AE44">
        <f>'IDT-1'!F44</f>
        <v>0</v>
      </c>
      <c r="AF44" s="24"/>
      <c r="AG44">
        <f t="shared" si="2"/>
        <v>1719.7140685331119</v>
      </c>
      <c r="AI44" s="34">
        <f>PXIL!J44</f>
        <v>0</v>
      </c>
      <c r="AJ44" s="34">
        <f>PXIL!P44</f>
        <v>0</v>
      </c>
      <c r="AK44" s="34">
        <f>RTM_IEX!J44</f>
        <v>9.6999999999999993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7.3118699999999999</v>
      </c>
      <c r="E45">
        <f>GT_NG!T45</f>
        <v>10.868767207096971</v>
      </c>
      <c r="F45">
        <f>GT_Spot!T45</f>
        <v>0</v>
      </c>
      <c r="G45">
        <f>PPCL_NG!T45</f>
        <v>28.992013334259319</v>
      </c>
      <c r="H45">
        <f>PPCL_Spot!T45</f>
        <v>0</v>
      </c>
      <c r="I45">
        <f>Bawana_NG!T45</f>
        <v>69.607829048785916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942.83941882907845</v>
      </c>
      <c r="P45" s="36">
        <v>37.68</v>
      </c>
      <c r="Q45" s="36">
        <v>0</v>
      </c>
      <c r="R45" s="38">
        <v>23.2</v>
      </c>
      <c r="S45" s="38">
        <v>0</v>
      </c>
      <c r="T45" s="37">
        <f>SUMPRODUCT(LTA!J45:AN45,LTA!J$101:AN$101,LTA!J$105:AN$105)</f>
        <v>79.02</v>
      </c>
      <c r="U45" s="37">
        <f>SUMPRODUCT(LTA!J45:AN45,LTA!J$102:AN$102,LTA!J$105:AN$105)</f>
        <v>411.65796000000006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107.94</v>
      </c>
      <c r="AB45" s="75">
        <f>-STOA!P45</f>
        <v>0</v>
      </c>
      <c r="AC45">
        <f t="shared" si="0"/>
        <v>15.298957154089143</v>
      </c>
      <c r="AD45">
        <f t="shared" si="1"/>
        <v>1723.2189012651318</v>
      </c>
      <c r="AE45">
        <f>'IDT-1'!F45</f>
        <v>0</v>
      </c>
      <c r="AF45" s="24"/>
      <c r="AG45">
        <f t="shared" si="2"/>
        <v>1723.2189012651318</v>
      </c>
      <c r="AI45" s="34">
        <f>PXIL!J45</f>
        <v>0</v>
      </c>
      <c r="AJ45" s="34">
        <f>PXIL!P45</f>
        <v>0</v>
      </c>
      <c r="AK45" s="34">
        <f>RTM_IEX!J45</f>
        <v>19.399999999999999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7.3118699999999999</v>
      </c>
      <c r="E46">
        <f>GT_NG!T46</f>
        <v>10.868767207096971</v>
      </c>
      <c r="F46">
        <f>GT_Spot!T46</f>
        <v>0</v>
      </c>
      <c r="G46">
        <f>PPCL_NG!T46</f>
        <v>28.992013334259319</v>
      </c>
      <c r="H46">
        <f>PPCL_Spot!T46</f>
        <v>0</v>
      </c>
      <c r="I46">
        <f>Bawana_NG!T46</f>
        <v>69.607867060625949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942.83941882907845</v>
      </c>
      <c r="P46" s="36">
        <v>37.68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84.74</v>
      </c>
      <c r="U46" s="37">
        <f>SUMPRODUCT(LTA!J46:AN46,LTA!J$102:AN$102,LTA!J$105:AN$105)</f>
        <v>416.35998000000001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107.94</v>
      </c>
      <c r="AB46" s="75">
        <f>-STOA!P46</f>
        <v>0</v>
      </c>
      <c r="AC46">
        <f t="shared" si="0"/>
        <v>15.527599264593336</v>
      </c>
      <c r="AD46">
        <f t="shared" si="1"/>
        <v>1748.9723171664675</v>
      </c>
      <c r="AE46">
        <f>'IDT-1'!F46</f>
        <v>0</v>
      </c>
      <c r="AF46" s="24"/>
      <c r="AG46">
        <f t="shared" si="2"/>
        <v>1748.9723171664675</v>
      </c>
      <c r="AI46" s="34">
        <f>PXIL!J46</f>
        <v>0</v>
      </c>
      <c r="AJ46" s="34">
        <f>PXIL!P46</f>
        <v>0</v>
      </c>
      <c r="AK46" s="34">
        <f>RTM_IEX!J46</f>
        <v>33.96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7.3118699999999999</v>
      </c>
      <c r="E47">
        <f>GT_NG!T47</f>
        <v>10.868767207096971</v>
      </c>
      <c r="F47">
        <f>GT_Spot!T47</f>
        <v>0</v>
      </c>
      <c r="G47">
        <f>PPCL_NG!T47</f>
        <v>28.992013334259319</v>
      </c>
      <c r="H47">
        <f>PPCL_Spot!T47</f>
        <v>0</v>
      </c>
      <c r="I47">
        <f>Bawana_NG!T47</f>
        <v>69.607867060625949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925.47921318580109</v>
      </c>
      <c r="P47" s="36">
        <v>37.68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88.45</v>
      </c>
      <c r="U47" s="37">
        <f>SUMPRODUCT(LTA!J47:AN47,LTA!J$102:AN$102,LTA!J$105:AN$105)</f>
        <v>418.27046000000001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108.03</v>
      </c>
      <c r="AB47" s="75">
        <f>-STOA!P47</f>
        <v>0</v>
      </c>
      <c r="AC47">
        <f t="shared" si="0"/>
        <v>15.681161678932495</v>
      </c>
      <c r="AD47">
        <f t="shared" si="1"/>
        <v>1766.2690291088509</v>
      </c>
      <c r="AE47">
        <f>'IDT-1'!F47</f>
        <v>0</v>
      </c>
      <c r="AF47" s="24"/>
      <c r="AG47">
        <f t="shared" si="2"/>
        <v>1766.2690291088509</v>
      </c>
      <c r="AI47" s="34">
        <f>PXIL!J47</f>
        <v>0</v>
      </c>
      <c r="AJ47" s="34">
        <f>PXIL!P47</f>
        <v>0</v>
      </c>
      <c r="AK47" s="34">
        <f>RTM_IEX!J47</f>
        <v>63.06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7.3118699999999999</v>
      </c>
      <c r="E48">
        <f>GT_NG!T48</f>
        <v>10.868767207096971</v>
      </c>
      <c r="F48">
        <f>GT_Spot!T48</f>
        <v>0</v>
      </c>
      <c r="G48">
        <f>PPCL_NG!T48</f>
        <v>28.992013334259319</v>
      </c>
      <c r="H48">
        <f>PPCL_Spot!T48</f>
        <v>0</v>
      </c>
      <c r="I48">
        <f>Bawana_NG!T48</f>
        <v>69.607867060625949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925.47921318580109</v>
      </c>
      <c r="P48" s="36">
        <v>37.68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89.92</v>
      </c>
      <c r="U48" s="37">
        <f>SUMPRODUCT(LTA!J48:AN48,LTA!J$102:AN$102,LTA!J$105:AN$105)</f>
        <v>419.66602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108.03</v>
      </c>
      <c r="AB48" s="75">
        <f>-STOA!P48</f>
        <v>0</v>
      </c>
      <c r="AC48">
        <f t="shared" si="0"/>
        <v>15.749058606932495</v>
      </c>
      <c r="AD48">
        <f t="shared" si="1"/>
        <v>1773.916692180851</v>
      </c>
      <c r="AE48">
        <f>'IDT-1'!F48</f>
        <v>5.88</v>
      </c>
      <c r="AF48" s="24"/>
      <c r="AG48">
        <f t="shared" si="2"/>
        <v>1779.7966921808511</v>
      </c>
      <c r="AI48" s="34">
        <f>PXIL!J48</f>
        <v>0</v>
      </c>
      <c r="AJ48" s="34">
        <f>PXIL!P48</f>
        <v>0</v>
      </c>
      <c r="AK48" s="34">
        <f>RTM_IEX!J48</f>
        <v>67.91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7.3118699999999999</v>
      </c>
      <c r="E49">
        <f>GT_NG!T49</f>
        <v>10.868767207096971</v>
      </c>
      <c r="F49">
        <f>GT_Spot!T49</f>
        <v>0</v>
      </c>
      <c r="G49">
        <f>PPCL_NG!T49</f>
        <v>28.992013334259319</v>
      </c>
      <c r="H49">
        <f>PPCL_Spot!T49</f>
        <v>0</v>
      </c>
      <c r="I49">
        <f>Bawana_NG!T49</f>
        <v>69.607867060625949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926.42360569399659</v>
      </c>
      <c r="P49" s="36">
        <v>37.68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90.3</v>
      </c>
      <c r="U49" s="37">
        <f>SUMPRODUCT(LTA!J49:AN49,LTA!J$102:AN$102,LTA!J$105:AN$105)</f>
        <v>421.01638000000003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108.03</v>
      </c>
      <c r="AB49" s="75">
        <f>-STOA!P49</f>
        <v>0</v>
      </c>
      <c r="AC49">
        <f t="shared" si="0"/>
        <v>16.114124429004615</v>
      </c>
      <c r="AD49">
        <f t="shared" si="1"/>
        <v>1815.0363788669745</v>
      </c>
      <c r="AE49">
        <f>'IDT-1'!F49</f>
        <v>19.13</v>
      </c>
      <c r="AF49" s="24"/>
      <c r="AG49">
        <f t="shared" si="2"/>
        <v>1834.1663788669746</v>
      </c>
      <c r="AI49" s="34">
        <f>PXIL!J49</f>
        <v>0</v>
      </c>
      <c r="AJ49" s="34">
        <f>PXIL!P49</f>
        <v>0</v>
      </c>
      <c r="AK49" s="34">
        <f>RTM_IEX!J49</f>
        <v>106.72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7.3118699999999999</v>
      </c>
      <c r="E50">
        <f>GT_NG!T50</f>
        <v>10.868767207096971</v>
      </c>
      <c r="F50">
        <f>GT_Spot!T50</f>
        <v>0</v>
      </c>
      <c r="G50">
        <f>PPCL_NG!T50</f>
        <v>28.992013334259319</v>
      </c>
      <c r="H50">
        <f>PPCL_Spot!T50</f>
        <v>0</v>
      </c>
      <c r="I50">
        <f>Bawana_NG!T50</f>
        <v>69.607867060625949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926.42360569399659</v>
      </c>
      <c r="P50" s="36">
        <v>37.68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90.9</v>
      </c>
      <c r="U50" s="37">
        <f>SUMPRODUCT(LTA!J50:AN50,LTA!J$102:AN$102,LTA!J$105:AN$105)</f>
        <v>420.06668000000002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108.03</v>
      </c>
      <c r="AB50" s="75">
        <f>-STOA!P50</f>
        <v>0</v>
      </c>
      <c r="AC50">
        <f t="shared" si="0"/>
        <v>16.111135069004618</v>
      </c>
      <c r="AD50">
        <f t="shared" si="1"/>
        <v>1814.6996682269746</v>
      </c>
      <c r="AE50">
        <f>'IDT-1'!F50</f>
        <v>30.299999999999997</v>
      </c>
      <c r="AF50" s="24"/>
      <c r="AG50">
        <f t="shared" si="2"/>
        <v>1844.9996682269746</v>
      </c>
      <c r="AI50" s="34">
        <f>PXIL!J50</f>
        <v>0</v>
      </c>
      <c r="AJ50" s="34">
        <f>PXIL!P50</f>
        <v>0</v>
      </c>
      <c r="AK50" s="34">
        <f>RTM_IEX!J50</f>
        <v>106.73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7.3118699999999999</v>
      </c>
      <c r="E51">
        <f>GT_NG!T51</f>
        <v>10.854350567465323</v>
      </c>
      <c r="F51">
        <f>GT_Spot!T51</f>
        <v>0</v>
      </c>
      <c r="G51">
        <f>PPCL_NG!T51</f>
        <v>28.992013334259319</v>
      </c>
      <c r="H51">
        <f>PPCL_Spot!T51</f>
        <v>0</v>
      </c>
      <c r="I51">
        <f>Bawana_NG!T51</f>
        <v>66.877253500882915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927.08081929671391</v>
      </c>
      <c r="P51" s="36">
        <v>37.68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97.09</v>
      </c>
      <c r="U51" s="37">
        <f>SUMPRODUCT(LTA!J51:AN51,LTA!J$102:AN$102,LTA!J$105:AN$105)</f>
        <v>400.75175999999999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108.13</v>
      </c>
      <c r="AB51" s="75">
        <f>-STOA!P51</f>
        <v>0</v>
      </c>
      <c r="AC51">
        <f t="shared" si="0"/>
        <v>15.978142986954031</v>
      </c>
      <c r="AD51">
        <f t="shared" si="1"/>
        <v>1799.7199237123677</v>
      </c>
      <c r="AE51">
        <f>'IDT-1'!F51</f>
        <v>38.629999999999995</v>
      </c>
      <c r="AF51" s="24"/>
      <c r="AG51">
        <f t="shared" si="2"/>
        <v>1838.3499237123679</v>
      </c>
      <c r="AI51" s="34">
        <f>PXIL!J51</f>
        <v>0</v>
      </c>
      <c r="AJ51" s="34">
        <f>PXIL!P51</f>
        <v>0</v>
      </c>
      <c r="AK51" s="34">
        <f>RTM_IEX!J51</f>
        <v>106.73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7.3118699999999999</v>
      </c>
      <c r="E52">
        <f>GT_NG!T52</f>
        <v>10.854350567465323</v>
      </c>
      <c r="F52">
        <f>GT_Spot!T52</f>
        <v>0</v>
      </c>
      <c r="G52">
        <f>PPCL_NG!T52</f>
        <v>28.992013334259319</v>
      </c>
      <c r="H52">
        <f>PPCL_Spot!T52</f>
        <v>0</v>
      </c>
      <c r="I52">
        <f>Bawana_NG!T52</f>
        <v>66.877253500882915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927.08081929671391</v>
      </c>
      <c r="P52" s="36">
        <v>37.68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101.28</v>
      </c>
      <c r="U52" s="37">
        <f>SUMPRODUCT(LTA!J52:AN52,LTA!J$102:AN$102,LTA!J$105:AN$105)</f>
        <v>399.83373999999998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108.13</v>
      </c>
      <c r="AB52" s="75">
        <f>-STOA!P52</f>
        <v>0</v>
      </c>
      <c r="AC52">
        <f t="shared" si="0"/>
        <v>15.878896410954033</v>
      </c>
      <c r="AD52">
        <f t="shared" si="1"/>
        <v>1788.5411502883678</v>
      </c>
      <c r="AE52">
        <f>'IDT-1'!F52</f>
        <v>50.52</v>
      </c>
      <c r="AF52" s="24"/>
      <c r="AG52">
        <f t="shared" si="2"/>
        <v>1839.0611502883678</v>
      </c>
      <c r="AI52" s="34">
        <f>PXIL!J52</f>
        <v>0</v>
      </c>
      <c r="AJ52" s="34">
        <f>PXIL!P52</f>
        <v>0</v>
      </c>
      <c r="AK52" s="34">
        <f>RTM_IEX!J52</f>
        <v>92.18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7.3118699999999999</v>
      </c>
      <c r="E53">
        <f>GT_NG!T53</f>
        <v>10.854350567465323</v>
      </c>
      <c r="F53">
        <f>GT_Spot!T53</f>
        <v>0</v>
      </c>
      <c r="G53">
        <f>PPCL_NG!T53</f>
        <v>28.992013334259319</v>
      </c>
      <c r="H53">
        <f>PPCL_Spot!T53</f>
        <v>0</v>
      </c>
      <c r="I53">
        <f>Bawana_NG!T53</f>
        <v>66.877253500882915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951.9340605555102</v>
      </c>
      <c r="P53" s="36">
        <v>37.68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102.03999999999999</v>
      </c>
      <c r="U53" s="37">
        <f>SUMPRODUCT(LTA!J53:AN53,LTA!J$102:AN$102,LTA!J$105:AN$105)</f>
        <v>400.80186000000003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108.13</v>
      </c>
      <c r="AB53" s="75">
        <f>-STOA!P53</f>
        <v>0</v>
      </c>
      <c r="AC53">
        <f t="shared" si="0"/>
        <v>16.070044390031438</v>
      </c>
      <c r="AD53">
        <f t="shared" si="1"/>
        <v>1810.0713635680866</v>
      </c>
      <c r="AE53">
        <f>'IDT-1'!F53</f>
        <v>56.15</v>
      </c>
      <c r="AF53" s="24"/>
      <c r="AG53">
        <f t="shared" si="2"/>
        <v>1866.2213635680866</v>
      </c>
      <c r="AI53" s="34">
        <f>PXIL!J53</f>
        <v>0</v>
      </c>
      <c r="AJ53" s="34">
        <f>PXIL!P53</f>
        <v>0</v>
      </c>
      <c r="AK53" s="34">
        <f>RTM_IEX!J53</f>
        <v>87.32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7.3118699999999999</v>
      </c>
      <c r="E54">
        <f>GT_NG!T54</f>
        <v>10.854350567465323</v>
      </c>
      <c r="F54">
        <f>GT_Spot!T54</f>
        <v>0</v>
      </c>
      <c r="G54">
        <f>PPCL_NG!T54</f>
        <v>28.992013334259319</v>
      </c>
      <c r="H54">
        <f>PPCL_Spot!T54</f>
        <v>0</v>
      </c>
      <c r="I54">
        <f>Bawana_NG!T54</f>
        <v>66.877253500882915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953.59673652521906</v>
      </c>
      <c r="P54" s="36">
        <v>37.68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105.42</v>
      </c>
      <c r="U54" s="37">
        <f>SUMPRODUCT(LTA!J54:AN54,LTA!J$102:AN$102,LTA!J$105:AN$105)</f>
        <v>407.68583999999998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108.13</v>
      </c>
      <c r="AB54" s="75">
        <f>-STOA!P54</f>
        <v>0</v>
      </c>
      <c r="AC54">
        <f t="shared" si="0"/>
        <v>16.174998962564878</v>
      </c>
      <c r="AD54">
        <f t="shared" si="1"/>
        <v>1821.8930649652621</v>
      </c>
      <c r="AE54">
        <f>'IDT-1'!F54</f>
        <v>54.03</v>
      </c>
      <c r="AF54" s="24"/>
      <c r="AG54">
        <f t="shared" si="2"/>
        <v>1875.923064965262</v>
      </c>
      <c r="AI54" s="34">
        <f>PXIL!J54</f>
        <v>0</v>
      </c>
      <c r="AJ54" s="34">
        <f>PXIL!P54</f>
        <v>0</v>
      </c>
      <c r="AK54" s="34">
        <f>RTM_IEX!J54</f>
        <v>87.32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7.3118699999999999</v>
      </c>
      <c r="E55">
        <f>GT_NG!T55</f>
        <v>10.854350567465323</v>
      </c>
      <c r="F55">
        <f>GT_Spot!T55</f>
        <v>0</v>
      </c>
      <c r="G55">
        <f>PPCL_NG!T55</f>
        <v>28.59</v>
      </c>
      <c r="H55">
        <f>PPCL_Spot!T55</f>
        <v>0</v>
      </c>
      <c r="I55">
        <f>Bawana_NG!T55</f>
        <v>66.877253500882915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927.0806836222888</v>
      </c>
      <c r="P55" s="36">
        <v>37.68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105.8</v>
      </c>
      <c r="U55" s="37">
        <f>SUMPRODUCT(LTA!J55:AN55,LTA!J$102:AN$102,LTA!J$105:AN$105)</f>
        <v>410.23360000000002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157.75</v>
      </c>
      <c r="AB55" s="75">
        <f>-STOA!P55</f>
        <v>0</v>
      </c>
      <c r="AC55">
        <f t="shared" si="0"/>
        <v>15.632124267677607</v>
      </c>
      <c r="AD55">
        <f t="shared" si="1"/>
        <v>1760.7456334229594</v>
      </c>
      <c r="AE55">
        <f>'IDT-1'!F55</f>
        <v>0</v>
      </c>
      <c r="AF55" s="24"/>
      <c r="AG55">
        <f t="shared" si="2"/>
        <v>1760.7456334229594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7.3118699999999999</v>
      </c>
      <c r="E56">
        <f>GT_NG!T56</f>
        <v>10.854350567465323</v>
      </c>
      <c r="F56">
        <f>GT_Spot!T56</f>
        <v>0</v>
      </c>
      <c r="G56">
        <f>PPCL_NG!T56</f>
        <v>28.59</v>
      </c>
      <c r="H56">
        <f>PPCL_Spot!T56</f>
        <v>0</v>
      </c>
      <c r="I56">
        <f>Bawana_NG!T56</f>
        <v>66.877253500882915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927.08068904699019</v>
      </c>
      <c r="P56" s="36">
        <v>37.68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103.99</v>
      </c>
      <c r="U56" s="37">
        <f>SUMPRODUCT(LTA!J56:AN56,LTA!J$102:AN$102,LTA!J$105:AN$105)</f>
        <v>410.91579999999999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157.75</v>
      </c>
      <c r="AB56" s="75">
        <f>-STOA!P56</f>
        <v>0</v>
      </c>
      <c r="AC56">
        <f t="shared" si="0"/>
        <v>15.622199675414979</v>
      </c>
      <c r="AD56">
        <f t="shared" si="1"/>
        <v>1759.6277634399235</v>
      </c>
      <c r="AE56">
        <f>'IDT-1'!F56</f>
        <v>0</v>
      </c>
      <c r="AF56" s="24"/>
      <c r="AG56">
        <f t="shared" si="2"/>
        <v>1759.6277634399235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7.3118699999999999</v>
      </c>
      <c r="E57">
        <f>GT_NG!T57</f>
        <v>10.854350567465323</v>
      </c>
      <c r="F57">
        <f>GT_Spot!T57</f>
        <v>0</v>
      </c>
      <c r="G57">
        <f>PPCL_NG!T57</f>
        <v>28.59</v>
      </c>
      <c r="H57">
        <f>PPCL_Spot!T57</f>
        <v>0</v>
      </c>
      <c r="I57">
        <f>Bawana_NG!T57</f>
        <v>66.877253500882915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952.05990277241824</v>
      </c>
      <c r="P57" s="36">
        <v>37.68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102.18</v>
      </c>
      <c r="U57" s="37">
        <f>SUMPRODUCT(LTA!J57:AN57,LTA!J$102:AN$102,LTA!J$105:AN$105)</f>
        <v>423.50203999999997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157.75</v>
      </c>
      <c r="AB57" s="75">
        <f>-STOA!P57</f>
        <v>0</v>
      </c>
      <c r="AC57">
        <f t="shared" si="0"/>
        <v>15.936847668198746</v>
      </c>
      <c r="AD57">
        <f t="shared" si="1"/>
        <v>1795.0685691725678</v>
      </c>
      <c r="AE57">
        <f>'IDT-1'!F57</f>
        <v>0</v>
      </c>
      <c r="AF57" s="24"/>
      <c r="AG57">
        <f t="shared" si="2"/>
        <v>1795.0685691725678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10.854350567465323</v>
      </c>
      <c r="F58">
        <f>GT_Spot!T58</f>
        <v>0</v>
      </c>
      <c r="G58">
        <f>PPCL_NG!T58</f>
        <v>28.59</v>
      </c>
      <c r="H58">
        <f>PPCL_Spot!T58</f>
        <v>0</v>
      </c>
      <c r="I58">
        <f>Bawana_NG!T58</f>
        <v>66.877253500882915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1009.3299673341012</v>
      </c>
      <c r="P58" s="36">
        <v>37.68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100.24</v>
      </c>
      <c r="U58" s="37">
        <f>SUMPRODUCT(LTA!J58:AN58,LTA!J$102:AN$102,LTA!J$105:AN$105)</f>
        <v>421.17885999999999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157.75</v>
      </c>
      <c r="AB58" s="75">
        <f>-STOA!P58</f>
        <v>0</v>
      </c>
      <c r="AC58">
        <f t="shared" si="0"/>
        <v>16.403308252341557</v>
      </c>
      <c r="AD58">
        <f t="shared" si="1"/>
        <v>1847.6089931501081</v>
      </c>
      <c r="AE58">
        <f>'IDT-1'!F58</f>
        <v>21.917000000000002</v>
      </c>
      <c r="AF58" s="24"/>
      <c r="AG58">
        <f t="shared" si="2"/>
        <v>1869.525993150108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10.854350567465323</v>
      </c>
      <c r="F59">
        <f>GT_Spot!T59</f>
        <v>0</v>
      </c>
      <c r="G59">
        <f>PPCL_NG!T59</f>
        <v>28.59</v>
      </c>
      <c r="H59">
        <f>PPCL_Spot!T59</f>
        <v>0</v>
      </c>
      <c r="I59">
        <f>Bawana_NG!T59</f>
        <v>66.343067543333632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1022.0978185607175</v>
      </c>
      <c r="P59" s="36">
        <v>37.68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90.16</v>
      </c>
      <c r="U59" s="37">
        <f>SUMPRODUCT(LTA!J59:AN59,LTA!J$102:AN$102,LTA!J$105:AN$105)</f>
        <v>414.73310000000004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157.93</v>
      </c>
      <c r="AB59" s="75">
        <f>-STOA!P59</f>
        <v>0</v>
      </c>
      <c r="AC59">
        <f t="shared" si="0"/>
        <v>16.36712181870935</v>
      </c>
      <c r="AD59">
        <f t="shared" si="1"/>
        <v>1843.5330848528074</v>
      </c>
      <c r="AE59">
        <f>'IDT-1'!F59</f>
        <v>52.389000000000003</v>
      </c>
      <c r="AF59" s="24"/>
      <c r="AG59">
        <f t="shared" si="2"/>
        <v>1895.9220848528073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10.725750242013554</v>
      </c>
      <c r="F60">
        <f>GT_Spot!T60</f>
        <v>0</v>
      </c>
      <c r="G60">
        <f>PPCL_NG!T60</f>
        <v>28.59</v>
      </c>
      <c r="H60">
        <f>PPCL_Spot!T60</f>
        <v>0</v>
      </c>
      <c r="I60">
        <f>Bawana_NG!T60</f>
        <v>66.343067543333632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1037.0978185607173</v>
      </c>
      <c r="P60" s="36">
        <v>37.68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88.14</v>
      </c>
      <c r="U60" s="37">
        <f>SUMPRODUCT(LTA!J60:AN60,LTA!J$102:AN$102,LTA!J$105:AN$105)</f>
        <v>410.18596000000002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157.93</v>
      </c>
      <c r="AB60" s="75">
        <f>-STOA!P60</f>
        <v>0</v>
      </c>
      <c r="AC60">
        <f t="shared" si="0"/>
        <v>16.440199303845372</v>
      </c>
      <c r="AD60">
        <f t="shared" si="1"/>
        <v>1851.7642670422192</v>
      </c>
      <c r="AE60">
        <f>'IDT-1'!F60</f>
        <v>84.209000000000003</v>
      </c>
      <c r="AF60" s="24"/>
      <c r="AG60">
        <f t="shared" si="2"/>
        <v>1935.9732670422193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10.725750242013554</v>
      </c>
      <c r="F61">
        <f>GT_Spot!T61</f>
        <v>0</v>
      </c>
      <c r="G61">
        <f>PPCL_NG!T61</f>
        <v>28.59</v>
      </c>
      <c r="H61">
        <f>PPCL_Spot!T61</f>
        <v>0</v>
      </c>
      <c r="I61">
        <f>Bawana_NG!T61</f>
        <v>66.342718963891969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1044.0978185607173</v>
      </c>
      <c r="P61" s="36">
        <v>37.68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83.99</v>
      </c>
      <c r="U61" s="37">
        <f>SUMPRODUCT(LTA!J61:AN61,LTA!J$102:AN$102,LTA!J$105:AN$105)</f>
        <v>409.48613999999998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157.93</v>
      </c>
      <c r="AB61" s="75">
        <f>-STOA!P61</f>
        <v>0</v>
      </c>
      <c r="AC61">
        <f t="shared" si="0"/>
        <v>16.459117820346282</v>
      </c>
      <c r="AD61">
        <f t="shared" si="1"/>
        <v>1853.8951799462766</v>
      </c>
      <c r="AE61">
        <f>'IDT-1'!F61</f>
        <v>109.14700000000001</v>
      </c>
      <c r="AF61" s="24"/>
      <c r="AG61">
        <f t="shared" si="2"/>
        <v>1963.0421799462765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10.725750242013554</v>
      </c>
      <c r="F62">
        <f>GT_Spot!T62</f>
        <v>0</v>
      </c>
      <c r="G62">
        <f>PPCL_NG!T62</f>
        <v>28.59</v>
      </c>
      <c r="H62">
        <f>PPCL_Spot!T62</f>
        <v>0</v>
      </c>
      <c r="I62">
        <f>Bawana_NG!T62</f>
        <v>66.342718963891969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1060.2592975434179</v>
      </c>
      <c r="P62" s="36">
        <v>37.68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80.97</v>
      </c>
      <c r="U62" s="37">
        <f>SUMPRODUCT(LTA!J62:AN62,LTA!J$102:AN$102,LTA!J$105:AN$105)</f>
        <v>410.68236000000002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157.93</v>
      </c>
      <c r="AB62" s="75">
        <f>-STOA!P62</f>
        <v>0</v>
      </c>
      <c r="AC62">
        <f t="shared" si="0"/>
        <v>16.58528957139405</v>
      </c>
      <c r="AD62">
        <f t="shared" si="1"/>
        <v>1868.1067071779296</v>
      </c>
      <c r="AE62">
        <f>'IDT-1'!F62</f>
        <v>119.712</v>
      </c>
      <c r="AF62" s="24"/>
      <c r="AG62">
        <f t="shared" si="2"/>
        <v>1987.8187071779296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10.725750242013554</v>
      </c>
      <c r="F63">
        <f>GT_Spot!T63</f>
        <v>0</v>
      </c>
      <c r="G63">
        <f>PPCL_NG!T63</f>
        <v>27.38</v>
      </c>
      <c r="H63">
        <f>PPCL_Spot!T63</f>
        <v>0</v>
      </c>
      <c r="I63">
        <f>Bawana_NG!T63</f>
        <v>66.342718963891969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1028.1876914325051</v>
      </c>
      <c r="P63" s="36">
        <v>37.68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78.510000000000005</v>
      </c>
      <c r="U63" s="37">
        <f>SUMPRODUCT(LTA!J63:AN63,LTA!J$102:AN$102,LTA!J$105:AN$105)</f>
        <v>430.83422000000002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158.12</v>
      </c>
      <c r="AB63" s="75">
        <f>-STOA!P63</f>
        <v>0</v>
      </c>
      <c r="AC63">
        <f t="shared" si="0"/>
        <v>16.620491805618013</v>
      </c>
      <c r="AD63">
        <f t="shared" si="1"/>
        <v>1872.0717588327927</v>
      </c>
      <c r="AE63">
        <f>'IDT-1'!F63</f>
        <v>120.694</v>
      </c>
      <c r="AF63" s="24"/>
      <c r="AG63">
        <f t="shared" si="2"/>
        <v>1992.7657588327927</v>
      </c>
      <c r="AI63" s="34">
        <f>PXIL!J63</f>
        <v>0</v>
      </c>
      <c r="AJ63" s="34">
        <f>PXIL!P63</f>
        <v>0</v>
      </c>
      <c r="AK63" s="34">
        <f>RTM_IEX!J63</f>
        <v>19.399999999999999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10.725750242013554</v>
      </c>
      <c r="F64">
        <f>GT_Spot!T64</f>
        <v>0</v>
      </c>
      <c r="G64">
        <f>PPCL_NG!T64</f>
        <v>27.38</v>
      </c>
      <c r="H64">
        <f>PPCL_Spot!T64</f>
        <v>0</v>
      </c>
      <c r="I64">
        <f>Bawana_NG!T64</f>
        <v>66.342718963891969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1038.1026813498047</v>
      </c>
      <c r="P64" s="36">
        <v>37.68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62.03</v>
      </c>
      <c r="U64" s="37">
        <f>SUMPRODUCT(LTA!J64:AN64,LTA!J$102:AN$102,LTA!J$105:AN$105)</f>
        <v>427.01900000000001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158.12</v>
      </c>
      <c r="AB64" s="75">
        <f>-STOA!P64</f>
        <v>0</v>
      </c>
      <c r="AC64">
        <f t="shared" si="0"/>
        <v>16.52914578089025</v>
      </c>
      <c r="AD64">
        <f t="shared" si="1"/>
        <v>1861.7828747748199</v>
      </c>
      <c r="AE64">
        <f>'IDT-1'!F64</f>
        <v>119.645</v>
      </c>
      <c r="AF64" s="24"/>
      <c r="AG64">
        <f t="shared" si="2"/>
        <v>1981.4278747748199</v>
      </c>
      <c r="AI64" s="34">
        <f>PXIL!J64</f>
        <v>0</v>
      </c>
      <c r="AJ64" s="34">
        <f>PXIL!P64</f>
        <v>0</v>
      </c>
      <c r="AK64" s="34">
        <f>RTM_IEX!J64</f>
        <v>19.399999999999999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10.725750242013554</v>
      </c>
      <c r="F65">
        <f>GT_Spot!T65</f>
        <v>0</v>
      </c>
      <c r="G65">
        <f>PPCL_NG!T65</f>
        <v>27.38</v>
      </c>
      <c r="H65">
        <f>PPCL_Spot!T65</f>
        <v>0</v>
      </c>
      <c r="I65">
        <f>Bawana_NG!T65</f>
        <v>66.962750688082821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1040.5226813498043</v>
      </c>
      <c r="P65" s="36">
        <v>37.68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60.33</v>
      </c>
      <c r="U65" s="37">
        <f>SUMPRODUCT(LTA!J65:AN65,LTA!J$102:AN$102,LTA!J$105:AN$105)</f>
        <v>422.07212000000004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158.12</v>
      </c>
      <c r="AB65" s="75">
        <f>-STOA!P65</f>
        <v>0</v>
      </c>
      <c r="AC65">
        <f t="shared" si="0"/>
        <v>16.838933516063129</v>
      </c>
      <c r="AD65">
        <f t="shared" si="1"/>
        <v>1896.6762387638378</v>
      </c>
      <c r="AE65">
        <f>'IDT-1'!F65</f>
        <v>125.43600000000001</v>
      </c>
      <c r="AF65" s="24"/>
      <c r="AG65">
        <f t="shared" si="2"/>
        <v>2022.1122387638377</v>
      </c>
      <c r="AI65" s="34">
        <f>PXIL!J65</f>
        <v>0</v>
      </c>
      <c r="AJ65" s="34">
        <f>PXIL!P65</f>
        <v>0</v>
      </c>
      <c r="AK65" s="34">
        <f>RTM_IEX!J65</f>
        <v>58.21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10.725750242013554</v>
      </c>
      <c r="F66">
        <f>GT_Spot!T66</f>
        <v>0</v>
      </c>
      <c r="G66">
        <f>PPCL_NG!T66</f>
        <v>27.38</v>
      </c>
      <c r="H66">
        <f>PPCL_Spot!T66</f>
        <v>0</v>
      </c>
      <c r="I66">
        <f>Bawana_NG!T66</f>
        <v>66.962750688082821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1042.5671107398639</v>
      </c>
      <c r="P66" s="36">
        <v>37.68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58.54</v>
      </c>
      <c r="U66" s="37">
        <f>SUMPRODUCT(LTA!J66:AN66,LTA!J$102:AN$102,LTA!J$105:AN$105)</f>
        <v>416.75408000000004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158.12</v>
      </c>
      <c r="AB66" s="75">
        <f>-STOA!P66</f>
        <v>0</v>
      </c>
      <c r="AC66">
        <f t="shared" si="0"/>
        <v>16.709013742695653</v>
      </c>
      <c r="AD66">
        <f t="shared" si="1"/>
        <v>1882.0425479272649</v>
      </c>
      <c r="AE66">
        <f>'IDT-1'!F66</f>
        <v>126.756</v>
      </c>
      <c r="AF66" s="24"/>
      <c r="AG66">
        <f t="shared" si="2"/>
        <v>2008.798547927265</v>
      </c>
      <c r="AI66" s="34">
        <f>PXIL!J66</f>
        <v>0</v>
      </c>
      <c r="AJ66" s="34">
        <f>PXIL!P66</f>
        <v>0</v>
      </c>
      <c r="AK66" s="34">
        <f>RTM_IEX!J66</f>
        <v>48.51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10.854350567465323</v>
      </c>
      <c r="F67">
        <f>GT_Spot!T67</f>
        <v>0</v>
      </c>
      <c r="G67">
        <f>PPCL_NG!T67</f>
        <v>27.38</v>
      </c>
      <c r="H67">
        <f>PPCL_Spot!T67</f>
        <v>0</v>
      </c>
      <c r="I67">
        <f>Bawana_NG!T67</f>
        <v>66.962750688082821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1037.7479481880428</v>
      </c>
      <c r="P67" s="36">
        <v>37.68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54.6</v>
      </c>
      <c r="U67" s="37">
        <f>SUMPRODUCT(LTA!J67:AN67,LTA!J$102:AN$102,LTA!J$105:AN$105)</f>
        <v>412.68901999999997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158.21</v>
      </c>
      <c r="AB67" s="75">
        <f>-STOA!P67</f>
        <v>0</v>
      </c>
      <c r="AC67">
        <f t="shared" si="0"/>
        <v>16.768804267103604</v>
      </c>
      <c r="AD67">
        <f t="shared" si="1"/>
        <v>1888.7771351764875</v>
      </c>
      <c r="AE67">
        <f>'IDT-1'!F67</f>
        <v>118.70399999999999</v>
      </c>
      <c r="AF67" s="24"/>
      <c r="AG67">
        <f t="shared" si="2"/>
        <v>2007.4811351764874</v>
      </c>
      <c r="AI67" s="34">
        <f>PXIL!J67</f>
        <v>0</v>
      </c>
      <c r="AJ67" s="34">
        <f>PXIL!P67</f>
        <v>0</v>
      </c>
      <c r="AK67" s="34">
        <f>RTM_IEX!J67</f>
        <v>67.91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10.854350567465323</v>
      </c>
      <c r="F68">
        <f>GT_Spot!T68</f>
        <v>0</v>
      </c>
      <c r="G68">
        <f>PPCL_NG!T68</f>
        <v>27.38</v>
      </c>
      <c r="H68">
        <f>PPCL_Spot!T68</f>
        <v>0</v>
      </c>
      <c r="I68">
        <f>Bawana_NG!T68</f>
        <v>66.962750688082821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1028.7179481880428</v>
      </c>
      <c r="P68" s="36">
        <v>37.68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48.59</v>
      </c>
      <c r="U68" s="37">
        <f>SUMPRODUCT(LTA!J68:AN68,LTA!J$102:AN$102,LTA!J$105:AN$105)</f>
        <v>406.94138000000004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158.21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16.543193035103602</v>
      </c>
      <c r="AD68">
        <f t="shared" ref="AD68:AD98" si="4">SUM(B68:AB68,AI68:AR68)-AC68</f>
        <v>1863.3651064084875</v>
      </c>
      <c r="AE68">
        <f>'IDT-1'!F68</f>
        <v>121.994</v>
      </c>
      <c r="AF68" s="24"/>
      <c r="AG68">
        <f t="shared" ref="AG68:AG98" si="5">SUM(AD68:AF68)</f>
        <v>1985.3591064084874</v>
      </c>
      <c r="AI68" s="34">
        <f>PXIL!J68</f>
        <v>0</v>
      </c>
      <c r="AJ68" s="34">
        <f>PXIL!P68</f>
        <v>0</v>
      </c>
      <c r="AK68" s="34">
        <f>RTM_IEX!J68</f>
        <v>63.06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10.854350567465323</v>
      </c>
      <c r="F69">
        <f>GT_Spot!T69</f>
        <v>0</v>
      </c>
      <c r="G69">
        <f>PPCL_NG!T69</f>
        <v>27.38</v>
      </c>
      <c r="H69">
        <f>PPCL_Spot!T69</f>
        <v>0</v>
      </c>
      <c r="I69">
        <f>Bawana_NG!T69</f>
        <v>67.814410285996871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1024.8507983375951</v>
      </c>
      <c r="P69" s="36">
        <v>37.68</v>
      </c>
      <c r="Q69" s="36">
        <v>0</v>
      </c>
      <c r="R69" s="38">
        <v>24.2</v>
      </c>
      <c r="S69" s="38">
        <v>0</v>
      </c>
      <c r="T69" s="37">
        <f>SUMPRODUCT(LTA!J69:AN69,LTA!J$101:AN$101,LTA!J$105:AN$105)</f>
        <v>64.62</v>
      </c>
      <c r="U69" s="37">
        <f>SUMPRODUCT(LTA!J69:AN69,LTA!J$102:AN$102,LTA!J$105:AN$105)</f>
        <v>410.20038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158.21</v>
      </c>
      <c r="AB69" s="75">
        <f>-STOA!P69</f>
        <v>0</v>
      </c>
      <c r="AC69">
        <f t="shared" si="3"/>
        <v>16.601039920881306</v>
      </c>
      <c r="AD69">
        <f t="shared" si="4"/>
        <v>1869.8807692701762</v>
      </c>
      <c r="AE69">
        <f>'IDT-1'!F69</f>
        <v>121.922</v>
      </c>
      <c r="AF69" s="24"/>
      <c r="AG69">
        <f t="shared" si="5"/>
        <v>1991.8027692701762</v>
      </c>
      <c r="AI69" s="34">
        <f>PXIL!J69</f>
        <v>0</v>
      </c>
      <c r="AJ69" s="34">
        <f>PXIL!P69</f>
        <v>0</v>
      </c>
      <c r="AK69" s="34">
        <f>RTM_IEX!J69</f>
        <v>53.36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10.854350567465323</v>
      </c>
      <c r="F70">
        <f>GT_Spot!T70</f>
        <v>0</v>
      </c>
      <c r="G70">
        <f>PPCL_NG!T70</f>
        <v>27.38</v>
      </c>
      <c r="H70">
        <f>PPCL_Spot!T70</f>
        <v>0</v>
      </c>
      <c r="I70">
        <f>Bawana_NG!T70</f>
        <v>69.607970215779389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1016.6217289760611</v>
      </c>
      <c r="P70" s="36">
        <v>37.68</v>
      </c>
      <c r="Q70" s="36">
        <v>0</v>
      </c>
      <c r="R70" s="38">
        <v>22.007481405195104</v>
      </c>
      <c r="S70" s="38">
        <v>0</v>
      </c>
      <c r="T70" s="37">
        <f>SUMPRODUCT(LTA!J70:AN70,LTA!J$101:AN$101,LTA!J$105:AN$105)</f>
        <v>56.59</v>
      </c>
      <c r="U70" s="37">
        <f>SUMPRODUCT(LTA!J70:AN70,LTA!J$102:AN$102,LTA!J$105:AN$105)</f>
        <v>400.23167999999998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158.21</v>
      </c>
      <c r="AB70" s="75">
        <f>-STOA!P70</f>
        <v>0</v>
      </c>
      <c r="AC70">
        <f t="shared" si="3"/>
        <v>16.281364714247609</v>
      </c>
      <c r="AD70">
        <f t="shared" si="4"/>
        <v>1833.8737164502534</v>
      </c>
      <c r="AE70">
        <f>'IDT-1'!F70</f>
        <v>111.70699999999999</v>
      </c>
      <c r="AF70" s="24"/>
      <c r="AG70">
        <f t="shared" si="5"/>
        <v>1945.5807164502535</v>
      </c>
      <c r="AI70" s="34">
        <f>PXIL!J70</f>
        <v>0</v>
      </c>
      <c r="AJ70" s="34">
        <f>PXIL!P70</f>
        <v>0</v>
      </c>
      <c r="AK70" s="34">
        <f>RTM_IEX!J70</f>
        <v>43.66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10.854350567465323</v>
      </c>
      <c r="F71">
        <f>GT_Spot!T71</f>
        <v>0</v>
      </c>
      <c r="G71">
        <f>PPCL_NG!T71</f>
        <v>27.76</v>
      </c>
      <c r="H71">
        <f>PPCL_Spot!T71</f>
        <v>0</v>
      </c>
      <c r="I71">
        <f>Bawana_NG!T71</f>
        <v>67.814410285996871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1021.9177813375952</v>
      </c>
      <c r="P71" s="36">
        <v>37.68</v>
      </c>
      <c r="Q71" s="36">
        <v>0</v>
      </c>
      <c r="R71" s="38">
        <v>17.79</v>
      </c>
      <c r="S71" s="38">
        <v>0</v>
      </c>
      <c r="T71" s="37">
        <f>SUMPRODUCT(LTA!J71:AN71,LTA!J$101:AN$101,LTA!J$105:AN$105)</f>
        <v>49.56</v>
      </c>
      <c r="U71" s="37">
        <f>SUMPRODUCT(LTA!J71:AN71,LTA!J$102:AN$102,LTA!J$105:AN$105)</f>
        <v>391.67336000000006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158.4</v>
      </c>
      <c r="AB71" s="75">
        <f>-STOA!P71</f>
        <v>0</v>
      </c>
      <c r="AC71">
        <f t="shared" si="3"/>
        <v>16.228271595281306</v>
      </c>
      <c r="AD71">
        <f t="shared" si="4"/>
        <v>1827.893500595776</v>
      </c>
      <c r="AE71">
        <f>'IDT-1'!F71</f>
        <v>101.571</v>
      </c>
      <c r="AF71" s="24"/>
      <c r="AG71">
        <f t="shared" si="5"/>
        <v>1929.4645005957759</v>
      </c>
      <c r="AI71" s="34">
        <f>PXIL!J71</f>
        <v>0</v>
      </c>
      <c r="AJ71" s="34">
        <f>PXIL!P71</f>
        <v>0</v>
      </c>
      <c r="AK71" s="34">
        <f>RTM_IEX!J71</f>
        <v>53.36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10.854350567465323</v>
      </c>
      <c r="F72">
        <f>GT_Spot!T72</f>
        <v>0</v>
      </c>
      <c r="G72">
        <f>PPCL_NG!T72</f>
        <v>27.76</v>
      </c>
      <c r="H72">
        <f>PPCL_Spot!T72</f>
        <v>0</v>
      </c>
      <c r="I72">
        <f>Bawana_NG!T72</f>
        <v>67.814410285996871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1011.567781337595</v>
      </c>
      <c r="P72" s="36">
        <v>37.68</v>
      </c>
      <c r="Q72" s="36">
        <v>0</v>
      </c>
      <c r="R72" s="38">
        <v>11.042545538390591</v>
      </c>
      <c r="S72" s="38">
        <v>0</v>
      </c>
      <c r="T72" s="37">
        <f>SUMPRODUCT(LTA!J72:AN72,LTA!J$101:AN$101,LTA!J$105:AN$105)</f>
        <v>42.5</v>
      </c>
      <c r="U72" s="37">
        <f>SUMPRODUCT(LTA!J72:AN72,LTA!J$102:AN$102,LTA!J$105:AN$105)</f>
        <v>384.86704000000003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158.4</v>
      </c>
      <c r="AB72" s="75">
        <f>-STOA!P72</f>
        <v>0</v>
      </c>
      <c r="AC72">
        <f t="shared" si="3"/>
        <v>15.913110380019145</v>
      </c>
      <c r="AD72">
        <f t="shared" si="4"/>
        <v>1792.3948873494289</v>
      </c>
      <c r="AE72">
        <f>'IDT-1'!F72</f>
        <v>97.128</v>
      </c>
      <c r="AF72" s="24"/>
      <c r="AG72">
        <f t="shared" si="5"/>
        <v>1889.5228873494289</v>
      </c>
      <c r="AI72" s="34">
        <f>PXIL!J72</f>
        <v>0</v>
      </c>
      <c r="AJ72" s="34">
        <f>PXIL!P72</f>
        <v>0</v>
      </c>
      <c r="AK72" s="34">
        <f>RTM_IEX!J72</f>
        <v>48.51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10.854350567465323</v>
      </c>
      <c r="F73">
        <f>GT_Spot!T73</f>
        <v>0</v>
      </c>
      <c r="G73">
        <f>PPCL_NG!T73</f>
        <v>27.76</v>
      </c>
      <c r="H73">
        <f>PPCL_Spot!T73</f>
        <v>0</v>
      </c>
      <c r="I73">
        <f>Bawana_NG!T73</f>
        <v>66.343691907404505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1007.4910397045826</v>
      </c>
      <c r="P73" s="36">
        <v>37.68</v>
      </c>
      <c r="Q73" s="36">
        <v>0</v>
      </c>
      <c r="R73" s="38">
        <v>5.6300000000000008</v>
      </c>
      <c r="S73" s="38">
        <v>0</v>
      </c>
      <c r="T73" s="37">
        <f>SUMPRODUCT(LTA!J73:AN73,LTA!J$101:AN$101,LTA!J$105:AN$105)</f>
        <v>35.630000000000003</v>
      </c>
      <c r="U73" s="37">
        <f>SUMPRODUCT(LTA!J73:AN73,LTA!J$102:AN$102,LTA!J$105:AN$105)</f>
        <v>376.77498000000003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158.4</v>
      </c>
      <c r="AB73" s="75">
        <f>-STOA!P73</f>
        <v>0</v>
      </c>
      <c r="AC73">
        <f t="shared" si="3"/>
        <v>15.599636203179186</v>
      </c>
      <c r="AD73">
        <f t="shared" si="4"/>
        <v>1757.0862959762735</v>
      </c>
      <c r="AE73">
        <f>'IDT-1'!F73</f>
        <v>91.251999999999995</v>
      </c>
      <c r="AF73" s="24"/>
      <c r="AG73">
        <f t="shared" si="5"/>
        <v>1848.3382959762735</v>
      </c>
      <c r="AI73" s="34">
        <f>PXIL!J73</f>
        <v>0</v>
      </c>
      <c r="AJ73" s="34">
        <f>PXIL!P73</f>
        <v>0</v>
      </c>
      <c r="AK73" s="34">
        <f>RTM_IEX!J73</f>
        <v>38.81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10.854350567465323</v>
      </c>
      <c r="F74">
        <f>GT_Spot!T74</f>
        <v>0</v>
      </c>
      <c r="G74">
        <f>PPCL_NG!T74</f>
        <v>27.76</v>
      </c>
      <c r="H74">
        <f>PPCL_Spot!T74</f>
        <v>0</v>
      </c>
      <c r="I74">
        <f>Bawana_NG!T74</f>
        <v>66.343691907404505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993.33929141694534</v>
      </c>
      <c r="P74" s="36">
        <v>37.68</v>
      </c>
      <c r="Q74" s="36">
        <v>0</v>
      </c>
      <c r="R74" s="38">
        <v>2.0799999999999996</v>
      </c>
      <c r="S74" s="38">
        <v>0</v>
      </c>
      <c r="T74" s="37">
        <f>SUMPRODUCT(LTA!J74:AN74,LTA!J$101:AN$101,LTA!J$105:AN$105)</f>
        <v>26.79</v>
      </c>
      <c r="U74" s="37">
        <f>SUMPRODUCT(LTA!J74:AN74,LTA!J$102:AN$102,LTA!J$105:AN$105)</f>
        <v>372.49418000000003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158.4</v>
      </c>
      <c r="AB74" s="75">
        <f>-STOA!P74</f>
        <v>0</v>
      </c>
      <c r="AC74">
        <f t="shared" si="3"/>
        <v>15.342037778247978</v>
      </c>
      <c r="AD74">
        <f t="shared" si="4"/>
        <v>1728.0713461135674</v>
      </c>
      <c r="AE74">
        <f>'IDT-1'!F74</f>
        <v>84.128</v>
      </c>
      <c r="AF74" s="24"/>
      <c r="AG74">
        <f t="shared" si="5"/>
        <v>1812.1993461135673</v>
      </c>
      <c r="AI74" s="34">
        <f>PXIL!J74</f>
        <v>0</v>
      </c>
      <c r="AJ74" s="34">
        <f>PXIL!P74</f>
        <v>0</v>
      </c>
      <c r="AK74" s="34">
        <f>RTM_IEX!J74</f>
        <v>40.36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10.958385876418664</v>
      </c>
      <c r="F75">
        <f>GT_Spot!T75</f>
        <v>0</v>
      </c>
      <c r="G75">
        <f>PPCL_NG!T75</f>
        <v>27.76</v>
      </c>
      <c r="H75">
        <f>PPCL_Spot!T75</f>
        <v>0</v>
      </c>
      <c r="I75">
        <f>Bawana_NG!T75</f>
        <v>66.343691907404505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983.80036723600062</v>
      </c>
      <c r="P75" s="36">
        <v>37.68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18.079999999999998</v>
      </c>
      <c r="U75" s="37">
        <f>SUMPRODUCT(LTA!J75:AN75,LTA!J$102:AN$102,LTA!J$105:AN$105)</f>
        <v>369.12397999999996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158.58000000000001</v>
      </c>
      <c r="AB75" s="75">
        <f>-STOA!P75</f>
        <v>0</v>
      </c>
      <c r="AC75">
        <f t="shared" si="3"/>
        <v>15.994072996174447</v>
      </c>
      <c r="AD75">
        <f t="shared" si="4"/>
        <v>1801.5142220236489</v>
      </c>
      <c r="AE75">
        <f>'IDT-1'!F75</f>
        <v>76.638999999999996</v>
      </c>
      <c r="AF75" s="24"/>
      <c r="AG75">
        <f t="shared" si="5"/>
        <v>1878.1532220236488</v>
      </c>
      <c r="AI75" s="34">
        <f>PXIL!J75</f>
        <v>0</v>
      </c>
      <c r="AJ75" s="34">
        <f>PXIL!P75</f>
        <v>0</v>
      </c>
      <c r="AK75" s="34">
        <f>RTM_IEX!J75</f>
        <v>137.87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10.958385876418664</v>
      </c>
      <c r="F76">
        <f>GT_Spot!T76</f>
        <v>0</v>
      </c>
      <c r="G76">
        <f>PPCL_NG!T76</f>
        <v>27.76</v>
      </c>
      <c r="H76">
        <f>PPCL_Spot!T76</f>
        <v>0</v>
      </c>
      <c r="I76">
        <f>Bawana_NG!T76</f>
        <v>66.343691907404505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964.10652216166341</v>
      </c>
      <c r="P76" s="36">
        <v>37.68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13.53</v>
      </c>
      <c r="U76" s="37">
        <f>SUMPRODUCT(LTA!J76:AN76,LTA!J$102:AN$102,LTA!J$105:AN$105)</f>
        <v>366.81933999999995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158.58000000000001</v>
      </c>
      <c r="AB76" s="75">
        <f>-STOA!P76</f>
        <v>0</v>
      </c>
      <c r="AC76">
        <f t="shared" si="3"/>
        <v>15.445054327520284</v>
      </c>
      <c r="AD76">
        <f t="shared" si="4"/>
        <v>1739.6747556179664</v>
      </c>
      <c r="AE76">
        <f>'IDT-1'!F76</f>
        <v>77.468999999999994</v>
      </c>
      <c r="AF76" s="24"/>
      <c r="AG76">
        <f t="shared" si="5"/>
        <v>1817.1437556179665</v>
      </c>
      <c r="AI76" s="34">
        <f>PXIL!J76</f>
        <v>0</v>
      </c>
      <c r="AJ76" s="34">
        <f>PXIL!P76</f>
        <v>0</v>
      </c>
      <c r="AK76" s="34">
        <f>RTM_IEX!J76</f>
        <v>102.03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10.958385876418664</v>
      </c>
      <c r="F77">
        <f>GT_Spot!T77</f>
        <v>0</v>
      </c>
      <c r="G77">
        <f>PPCL_NG!T77</f>
        <v>27.76</v>
      </c>
      <c r="H77">
        <f>PPCL_Spot!T77</f>
        <v>0</v>
      </c>
      <c r="I77">
        <f>Bawana_NG!T77</f>
        <v>66.343691907404505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981.52094527949544</v>
      </c>
      <c r="P77" s="36">
        <v>37.68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7.13</v>
      </c>
      <c r="U77" s="37">
        <f>SUMPRODUCT(LTA!J77:AN77,LTA!J$102:AN$102,LTA!J$105:AN$105)</f>
        <v>366.79999999999995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158.58000000000001</v>
      </c>
      <c r="AB77" s="75">
        <f>-STOA!P77</f>
        <v>0</v>
      </c>
      <c r="AC77">
        <f t="shared" si="3"/>
        <v>15.435155058957205</v>
      </c>
      <c r="AD77">
        <f t="shared" si="4"/>
        <v>1738.5597380043616</v>
      </c>
      <c r="AE77">
        <f>'IDT-1'!F77</f>
        <v>84.616</v>
      </c>
      <c r="AF77" s="24"/>
      <c r="AG77">
        <f t="shared" si="5"/>
        <v>1823.1757380043616</v>
      </c>
      <c r="AI77" s="34">
        <f>PXIL!J77</f>
        <v>0</v>
      </c>
      <c r="AJ77" s="34">
        <f>PXIL!P77</f>
        <v>0</v>
      </c>
      <c r="AK77" s="34">
        <f>RTM_IEX!J77</f>
        <v>89.91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10.958385876418664</v>
      </c>
      <c r="F78">
        <f>GT_Spot!T78</f>
        <v>0</v>
      </c>
      <c r="G78">
        <f>PPCL_NG!T78</f>
        <v>27.76</v>
      </c>
      <c r="H78">
        <f>PPCL_Spot!T78</f>
        <v>0</v>
      </c>
      <c r="I78">
        <f>Bawana_NG!T78</f>
        <v>66.343691907404505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986.28700472495063</v>
      </c>
      <c r="P78" s="36">
        <v>37.68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3</v>
      </c>
      <c r="U78" s="37">
        <f>SUMPRODUCT(LTA!J78:AN78,LTA!J$102:AN$102,LTA!J$105:AN$105)</f>
        <v>366.25999999999993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2.12</v>
      </c>
      <c r="Z78" s="34">
        <f>IEX!P78</f>
        <v>0</v>
      </c>
      <c r="AA78" s="75">
        <f>STOA!J78</f>
        <v>158.58000000000001</v>
      </c>
      <c r="AB78" s="75">
        <f>-STOA!P78</f>
        <v>0</v>
      </c>
      <c r="AC78">
        <f t="shared" si="3"/>
        <v>15.310864382077209</v>
      </c>
      <c r="AD78">
        <f t="shared" si="4"/>
        <v>1724.5600881266964</v>
      </c>
      <c r="AE78">
        <f>'IDT-1'!F78</f>
        <v>59</v>
      </c>
      <c r="AF78" s="24"/>
      <c r="AG78">
        <f t="shared" si="5"/>
        <v>1783.5600881266964</v>
      </c>
      <c r="AI78" s="34">
        <f>PXIL!J78</f>
        <v>0</v>
      </c>
      <c r="AJ78" s="34">
        <f>PXIL!P78</f>
        <v>0</v>
      </c>
      <c r="AK78" s="34">
        <f>RTM_IEX!J78</f>
        <v>73.569999999999993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10.969715509330072</v>
      </c>
      <c r="F79">
        <f>GT_Spot!T79</f>
        <v>0</v>
      </c>
      <c r="G79">
        <f>PPCL_NG!T79</f>
        <v>27.76</v>
      </c>
      <c r="H79">
        <f>PPCL_Spot!T79</f>
        <v>0</v>
      </c>
      <c r="I79">
        <f>Bawana_NG!T79</f>
        <v>66.343691907404505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988.79683773481224</v>
      </c>
      <c r="P79" s="36">
        <v>37.68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1</v>
      </c>
      <c r="U79" s="37">
        <f>SUMPRODUCT(LTA!J79:AN79,LTA!J$102:AN$102,LTA!J$105:AN$105)</f>
        <v>365.97999999999996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0.27</v>
      </c>
      <c r="Z79" s="34">
        <f>IEX!P79</f>
        <v>0</v>
      </c>
      <c r="AA79" s="75">
        <f>STOA!J79</f>
        <v>158.68</v>
      </c>
      <c r="AB79" s="75">
        <f>-STOA!P79</f>
        <v>0</v>
      </c>
      <c r="AC79">
        <f t="shared" si="3"/>
        <v>15.820306613333614</v>
      </c>
      <c r="AD79">
        <f t="shared" si="4"/>
        <v>1781.9418085382135</v>
      </c>
      <c r="AE79">
        <f>'IDT-1'!F79</f>
        <v>37</v>
      </c>
      <c r="AF79" s="24"/>
      <c r="AG79">
        <f t="shared" si="5"/>
        <v>1818.9418085382135</v>
      </c>
      <c r="AI79" s="34">
        <f>PXIL!J79</f>
        <v>0</v>
      </c>
      <c r="AJ79" s="34">
        <f>PXIL!P79</f>
        <v>0</v>
      </c>
      <c r="AK79" s="34">
        <f>RTM_IEX!J79</f>
        <v>132.97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10.969715509330072</v>
      </c>
      <c r="F80">
        <f>GT_Spot!T80</f>
        <v>0</v>
      </c>
      <c r="G80">
        <f>PPCL_NG!T80</f>
        <v>27.76</v>
      </c>
      <c r="H80">
        <f>PPCL_Spot!T80</f>
        <v>0</v>
      </c>
      <c r="I80">
        <f>Bawana_NG!T80</f>
        <v>66.343691907404505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988.79683773481224</v>
      </c>
      <c r="P80" s="36">
        <v>37.68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365.27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0.57999999999999996</v>
      </c>
      <c r="Z80" s="34">
        <f>IEX!P80</f>
        <v>0</v>
      </c>
      <c r="AA80" s="75">
        <f>STOA!J80</f>
        <v>158.68</v>
      </c>
      <c r="AB80" s="75">
        <f>-STOA!P80</f>
        <v>0</v>
      </c>
      <c r="AC80">
        <f t="shared" si="3"/>
        <v>15.917546613333615</v>
      </c>
      <c r="AD80">
        <f t="shared" si="4"/>
        <v>1792.8945685382134</v>
      </c>
      <c r="AE80">
        <f>'IDT-1'!F80</f>
        <v>34.326000000000001</v>
      </c>
      <c r="AF80" s="24"/>
      <c r="AG80">
        <f t="shared" si="5"/>
        <v>1827.2205685382135</v>
      </c>
      <c r="AI80" s="34">
        <f>PXIL!J80</f>
        <v>0</v>
      </c>
      <c r="AJ80" s="34">
        <f>PXIL!P80</f>
        <v>0</v>
      </c>
      <c r="AK80" s="34">
        <f>RTM_IEX!J80</f>
        <v>142.41999999999999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10.969715509330072</v>
      </c>
      <c r="F81">
        <f>GT_Spot!T81</f>
        <v>0</v>
      </c>
      <c r="G81">
        <f>PPCL_NG!T81</f>
        <v>27.76</v>
      </c>
      <c r="H81">
        <f>PPCL_Spot!T81</f>
        <v>0</v>
      </c>
      <c r="I81">
        <f>Bawana_NG!T81</f>
        <v>66.343691907404505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988.86683482232775</v>
      </c>
      <c r="P81" s="36">
        <v>37.68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366.41999999999996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</v>
      </c>
      <c r="Z81" s="34">
        <f>IEX!P81</f>
        <v>0</v>
      </c>
      <c r="AA81" s="75">
        <f>STOA!J81</f>
        <v>158.68</v>
      </c>
      <c r="AB81" s="75">
        <f>-STOA!P81</f>
        <v>0</v>
      </c>
      <c r="AC81">
        <f t="shared" si="3"/>
        <v>16.051042587703751</v>
      </c>
      <c r="AD81">
        <f t="shared" si="4"/>
        <v>1807.9310696513589</v>
      </c>
      <c r="AE81">
        <f>'IDT-1'!F81</f>
        <v>32.036999999999999</v>
      </c>
      <c r="AF81" s="24"/>
      <c r="AG81">
        <f t="shared" si="5"/>
        <v>1839.968069651359</v>
      </c>
      <c r="AI81" s="34">
        <f>PXIL!J81</f>
        <v>0</v>
      </c>
      <c r="AJ81" s="34">
        <f>PXIL!P81</f>
        <v>0</v>
      </c>
      <c r="AK81" s="34">
        <f>RTM_IEX!J81</f>
        <v>157.94999999999999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10.969715509330072</v>
      </c>
      <c r="F82">
        <f>GT_Spot!T82</f>
        <v>0</v>
      </c>
      <c r="G82">
        <f>PPCL_NG!T82</f>
        <v>27.76</v>
      </c>
      <c r="H82">
        <f>PPCL_Spot!T82</f>
        <v>0</v>
      </c>
      <c r="I82">
        <f>Bawana_NG!T82</f>
        <v>66.343691907404505</v>
      </c>
      <c r="J82">
        <f>Bawana_RLNG!T82</f>
        <v>0</v>
      </c>
      <c r="K82">
        <f>Bawana_Spot!T82</f>
        <v>8.1566578328916446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990.83847501689286</v>
      </c>
      <c r="P82" s="36">
        <v>37.68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365.64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1.08</v>
      </c>
      <c r="Z82" s="34">
        <f>IEX!P82</f>
        <v>0</v>
      </c>
      <c r="AA82" s="75">
        <f>STOA!J82</f>
        <v>158.68</v>
      </c>
      <c r="AB82" s="75">
        <f>-STOA!P82</f>
        <v>0</v>
      </c>
      <c r="AC82">
        <f t="shared" si="3"/>
        <v>16.41965961034537</v>
      </c>
      <c r="AD82">
        <f t="shared" si="4"/>
        <v>1849.4507506561738</v>
      </c>
      <c r="AE82">
        <f>'IDT-1'!F82</f>
        <v>36.613999999999997</v>
      </c>
      <c r="AF82" s="24"/>
      <c r="AG82">
        <f t="shared" si="5"/>
        <v>1886.0647506561738</v>
      </c>
      <c r="AI82" s="34">
        <f>PXIL!J82</f>
        <v>0</v>
      </c>
      <c r="AJ82" s="34">
        <f>PXIL!P82</f>
        <v>0</v>
      </c>
      <c r="AK82" s="34">
        <f>RTM_IEX!J82</f>
        <v>191.41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10.969715509330072</v>
      </c>
      <c r="F83">
        <f>GT_Spot!T83</f>
        <v>0</v>
      </c>
      <c r="G83">
        <f>PPCL_NG!T83</f>
        <v>27.76</v>
      </c>
      <c r="H83">
        <f>PPCL_Spot!T83</f>
        <v>0</v>
      </c>
      <c r="I83">
        <f>Bawana_NG!T83</f>
        <v>66.343691907404505</v>
      </c>
      <c r="J83">
        <f>Bawana_RLNG!T83</f>
        <v>0</v>
      </c>
      <c r="K83">
        <f>Bawana_Spot!T83</f>
        <v>8.1566578328916446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992.09629075780538</v>
      </c>
      <c r="P83" s="36">
        <v>37.68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368.36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158.68</v>
      </c>
      <c r="AB83" s="75">
        <f>-STOA!P83</f>
        <v>0</v>
      </c>
      <c r="AC83">
        <f t="shared" si="3"/>
        <v>15.251704388865399</v>
      </c>
      <c r="AD83">
        <f t="shared" si="4"/>
        <v>1717.8965216185661</v>
      </c>
      <c r="AE83">
        <f>'IDT-1'!F83</f>
        <v>52.631999999999998</v>
      </c>
      <c r="AF83" s="24"/>
      <c r="AG83">
        <f t="shared" si="5"/>
        <v>1770.5285216185662</v>
      </c>
      <c r="AI83" s="34">
        <f>PXIL!J83</f>
        <v>0</v>
      </c>
      <c r="AJ83" s="34">
        <f>PXIL!P83</f>
        <v>0</v>
      </c>
      <c r="AK83" s="34">
        <f>RTM_IEX!J83</f>
        <v>55.79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10.969715509330072</v>
      </c>
      <c r="F84">
        <f>GT_Spot!T84</f>
        <v>0</v>
      </c>
      <c r="G84">
        <f>PPCL_NG!T84</f>
        <v>28.531948943727105</v>
      </c>
      <c r="H84">
        <f>PPCL_Spot!T84</f>
        <v>0</v>
      </c>
      <c r="I84">
        <f>Bawana_NG!T84</f>
        <v>66.343691907404505</v>
      </c>
      <c r="J84">
        <f>Bawana_RLNG!T84</f>
        <v>0</v>
      </c>
      <c r="K84">
        <f>Bawana_Spot!T84</f>
        <v>8.1566578328916446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992.09629075780538</v>
      </c>
      <c r="P84" s="36">
        <v>37.68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368.13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158.68</v>
      </c>
      <c r="AB84" s="75">
        <f>-STOA!P84</f>
        <v>0</v>
      </c>
      <c r="AC84">
        <f t="shared" si="3"/>
        <v>15.393577539570199</v>
      </c>
      <c r="AD84">
        <f t="shared" si="4"/>
        <v>1733.8765974115886</v>
      </c>
      <c r="AE84">
        <f>'IDT-1'!F84</f>
        <v>27.135999999999999</v>
      </c>
      <c r="AF84" s="24"/>
      <c r="AG84">
        <f t="shared" si="5"/>
        <v>1761.0125974115886</v>
      </c>
      <c r="AI84" s="34">
        <f>PXIL!J84</f>
        <v>0</v>
      </c>
      <c r="AJ84" s="34">
        <f>PXIL!P84</f>
        <v>0</v>
      </c>
      <c r="AK84" s="34">
        <f>RTM_IEX!J84</f>
        <v>71.37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7.6143079315707629</v>
      </c>
      <c r="F85">
        <f>GT_Spot!T85</f>
        <v>0</v>
      </c>
      <c r="G85">
        <f>PPCL_NG!T85</f>
        <v>28.531948943727105</v>
      </c>
      <c r="H85">
        <f>PPCL_Spot!T85</f>
        <v>0</v>
      </c>
      <c r="I85">
        <f>Bawana_NG!T85</f>
        <v>66.343691907404505</v>
      </c>
      <c r="J85">
        <f>Bawana_RLNG!T85</f>
        <v>0</v>
      </c>
      <c r="K85">
        <f>Bawana_Spot!T85</f>
        <v>8.1566578328916446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989.93383758885261</v>
      </c>
      <c r="P85" s="36">
        <v>37.68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368.35999999999996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158.68</v>
      </c>
      <c r="AB85" s="75">
        <f>-STOA!P85</f>
        <v>0</v>
      </c>
      <c r="AC85">
        <f t="shared" si="3"/>
        <v>16.314428364999131</v>
      </c>
      <c r="AD85">
        <f t="shared" si="4"/>
        <v>1837.5978858394474</v>
      </c>
      <c r="AE85">
        <f>'IDT-1'!F85</f>
        <v>11.414999999999999</v>
      </c>
      <c r="AF85" s="24"/>
      <c r="AG85">
        <f t="shared" si="5"/>
        <v>1849.0128858394473</v>
      </c>
      <c r="AI85" s="34">
        <f>PXIL!J85</f>
        <v>0</v>
      </c>
      <c r="AJ85" s="34">
        <f>PXIL!P85</f>
        <v>0</v>
      </c>
      <c r="AK85" s="34">
        <f>RTM_IEX!J85</f>
        <v>181.3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7.6143079315707629</v>
      </c>
      <c r="F86">
        <f>GT_Spot!T86</f>
        <v>0</v>
      </c>
      <c r="G86">
        <f>PPCL_NG!T86</f>
        <v>28.531948943727105</v>
      </c>
      <c r="H86">
        <f>PPCL_Spot!T86</f>
        <v>0</v>
      </c>
      <c r="I86">
        <f>Bawana_NG!T86</f>
        <v>66.343691907404505</v>
      </c>
      <c r="J86">
        <f>Bawana_RLNG!T86</f>
        <v>0</v>
      </c>
      <c r="K86">
        <f>Bawana_Spot!T86</f>
        <v>8.1566578328916446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973.32954011821323</v>
      </c>
      <c r="P86" s="36">
        <v>37.68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368.21999999999991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158.68</v>
      </c>
      <c r="AB86" s="75">
        <f>-STOA!P86</f>
        <v>0</v>
      </c>
      <c r="AC86">
        <f t="shared" si="3"/>
        <v>16.759670547257507</v>
      </c>
      <c r="AD86">
        <f t="shared" si="4"/>
        <v>1887.74834618655</v>
      </c>
      <c r="AE86">
        <f>'IDT-1'!F86</f>
        <v>7.4960000000000004</v>
      </c>
      <c r="AF86" s="24"/>
      <c r="AG86">
        <f t="shared" si="5"/>
        <v>1895.24434618655</v>
      </c>
      <c r="AI86" s="34">
        <f>PXIL!J86</f>
        <v>0</v>
      </c>
      <c r="AJ86" s="34">
        <f>PXIL!P86</f>
        <v>0</v>
      </c>
      <c r="AK86" s="34">
        <f>RTM_IEX!J86</f>
        <v>248.64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7.6143079315707629</v>
      </c>
      <c r="F87">
        <f>GT_Spot!T87</f>
        <v>0</v>
      </c>
      <c r="G87">
        <f>PPCL_NG!T87</f>
        <v>28.531948943727105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8.1566578328916446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971.35789961685452</v>
      </c>
      <c r="P87" s="36">
        <v>37.68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366.14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158.58000000000001</v>
      </c>
      <c r="AB87" s="75">
        <f>-STOA!P87</f>
        <v>0</v>
      </c>
      <c r="AC87">
        <f t="shared" si="3"/>
        <v>16.52404762206039</v>
      </c>
      <c r="AD87">
        <f t="shared" si="4"/>
        <v>1861.2086367029838</v>
      </c>
      <c r="AE87">
        <f>'IDT-1'!F87</f>
        <v>1.9390000000000001</v>
      </c>
      <c r="AF87" s="24"/>
      <c r="AG87">
        <f t="shared" si="5"/>
        <v>1863.1476367029838</v>
      </c>
      <c r="AI87" s="34">
        <f>PXIL!J87</f>
        <v>0</v>
      </c>
      <c r="AJ87" s="34">
        <f>PXIL!P87</f>
        <v>0</v>
      </c>
      <c r="AK87" s="34">
        <f>RTM_IEX!J87</f>
        <v>224.93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7.6143079315707629</v>
      </c>
      <c r="F88">
        <f>GT_Spot!T88</f>
        <v>0</v>
      </c>
      <c r="G88">
        <f>PPCL_NG!T88</f>
        <v>28.531948943727105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8.1566578328916446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971.35789961685452</v>
      </c>
      <c r="P88" s="36">
        <v>37.68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366.15999999999997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158.58000000000001</v>
      </c>
      <c r="AB88" s="75">
        <f>-STOA!P88</f>
        <v>0</v>
      </c>
      <c r="AC88">
        <f t="shared" si="3"/>
        <v>16.585823622060389</v>
      </c>
      <c r="AD88">
        <f t="shared" si="4"/>
        <v>1868.1668607029837</v>
      </c>
      <c r="AE88">
        <f>'IDT-1'!F88</f>
        <v>11.613</v>
      </c>
      <c r="AF88" s="24"/>
      <c r="AG88">
        <f t="shared" si="5"/>
        <v>1879.7798607029838</v>
      </c>
      <c r="AI88" s="34">
        <f>PXIL!J88</f>
        <v>0</v>
      </c>
      <c r="AJ88" s="34">
        <f>PXIL!P88</f>
        <v>0</v>
      </c>
      <c r="AK88" s="34">
        <f>RTM_IEX!J88</f>
        <v>231.93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7.6143079315707629</v>
      </c>
      <c r="F89">
        <f>GT_Spot!T89</f>
        <v>0</v>
      </c>
      <c r="G89">
        <f>PPCL_NG!T89</f>
        <v>28.531948943727105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52.24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972.9292745485875</v>
      </c>
      <c r="P89" s="36">
        <v>37.68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365.67999999999995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158.58000000000001</v>
      </c>
      <c r="AB89" s="75">
        <f>-STOA!P89</f>
        <v>0</v>
      </c>
      <c r="AC89">
        <f t="shared" si="3"/>
        <v>17.747793205027364</v>
      </c>
      <c r="AD89">
        <f t="shared" si="4"/>
        <v>1999.0468891844453</v>
      </c>
      <c r="AE89">
        <f>'IDT-1'!F89</f>
        <v>38.222999999999999</v>
      </c>
      <c r="AF89" s="24"/>
      <c r="AG89">
        <f t="shared" si="5"/>
        <v>2037.2698891844452</v>
      </c>
      <c r="AI89" s="34">
        <f>PXIL!J89</f>
        <v>0</v>
      </c>
      <c r="AJ89" s="34">
        <f>PXIL!P89</f>
        <v>0</v>
      </c>
      <c r="AK89" s="34">
        <f>RTM_IEX!J89</f>
        <v>316.62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7.6143079315707629</v>
      </c>
      <c r="F90">
        <f>GT_Spot!T90</f>
        <v>0</v>
      </c>
      <c r="G90">
        <f>PPCL_NG!T90</f>
        <v>28.531948943727105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52.24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985.99164811022126</v>
      </c>
      <c r="P90" s="36">
        <v>37.68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365.73999999999995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158.58000000000001</v>
      </c>
      <c r="AB90" s="75">
        <f>-STOA!P90</f>
        <v>0</v>
      </c>
      <c r="AC90">
        <f t="shared" si="3"/>
        <v>18.044022092369737</v>
      </c>
      <c r="AD90">
        <f t="shared" si="4"/>
        <v>2032.4130338587365</v>
      </c>
      <c r="AE90">
        <f>'IDT-1'!F90</f>
        <v>55.514000000000003</v>
      </c>
      <c r="AF90" s="24"/>
      <c r="AG90">
        <f t="shared" si="5"/>
        <v>2087.9270338587366</v>
      </c>
      <c r="AI90" s="34">
        <f>PXIL!J90</f>
        <v>0</v>
      </c>
      <c r="AJ90" s="34">
        <f>PXIL!P90</f>
        <v>0</v>
      </c>
      <c r="AK90" s="34">
        <f>RTM_IEX!J90</f>
        <v>337.16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7.6143079315707629</v>
      </c>
      <c r="F91">
        <f>GT_Spot!T91</f>
        <v>0</v>
      </c>
      <c r="G91">
        <f>PPCL_NG!T91</f>
        <v>28.531948943727105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42.22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987.60349706063278</v>
      </c>
      <c r="P91" s="36">
        <v>37.68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365.01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0.46</v>
      </c>
      <c r="Z91" s="34">
        <f>IEX!P91</f>
        <v>0</v>
      </c>
      <c r="AA91" s="75">
        <f>STOA!J91</f>
        <v>158.49</v>
      </c>
      <c r="AB91" s="75">
        <f>-STOA!P91</f>
        <v>0</v>
      </c>
      <c r="AC91">
        <f t="shared" si="3"/>
        <v>15.812446363133359</v>
      </c>
      <c r="AD91">
        <f t="shared" si="4"/>
        <v>1781.0564585383845</v>
      </c>
      <c r="AE91">
        <f>'IDT-1'!F91</f>
        <v>75.516000000000005</v>
      </c>
      <c r="AF91" s="24"/>
      <c r="AG91">
        <f t="shared" si="5"/>
        <v>1856.5724585383846</v>
      </c>
      <c r="AI91" s="34">
        <f>PXIL!J91</f>
        <v>0</v>
      </c>
      <c r="AJ91" s="34">
        <f>PXIL!P91</f>
        <v>0</v>
      </c>
      <c r="AK91" s="34">
        <f>RTM_IEX!J91</f>
        <v>92.34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7.6143079315707629</v>
      </c>
      <c r="F92">
        <f>GT_Spot!T92</f>
        <v>0</v>
      </c>
      <c r="G92">
        <f>PPCL_NG!T92</f>
        <v>28.531948943727105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39.229999999999997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987.60349706063278</v>
      </c>
      <c r="P92" s="36">
        <v>37.68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364.91999999999996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6.14</v>
      </c>
      <c r="Z92" s="34">
        <f>IEX!P92</f>
        <v>0</v>
      </c>
      <c r="AA92" s="75">
        <f>STOA!J92</f>
        <v>158.49</v>
      </c>
      <c r="AB92" s="75">
        <f>-STOA!P92</f>
        <v>0</v>
      </c>
      <c r="AC92">
        <f t="shared" si="3"/>
        <v>15.99038236313336</v>
      </c>
      <c r="AD92">
        <f t="shared" si="4"/>
        <v>1801.0985225383847</v>
      </c>
      <c r="AE92">
        <f>'IDT-1'!F92</f>
        <v>61.786000000000001</v>
      </c>
      <c r="AF92" s="24"/>
      <c r="AG92">
        <f t="shared" si="5"/>
        <v>1862.8845225383848</v>
      </c>
      <c r="AI92" s="34">
        <f>PXIL!J92</f>
        <v>0</v>
      </c>
      <c r="AJ92" s="34">
        <f>PXIL!P92</f>
        <v>0</v>
      </c>
      <c r="AK92" s="34">
        <f>RTM_IEX!J92</f>
        <v>109.96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7.6143079315707629</v>
      </c>
      <c r="F93">
        <f>GT_Spot!T93</f>
        <v>0</v>
      </c>
      <c r="G93">
        <f>PPCL_NG!T93</f>
        <v>28.531948943727105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58.01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985.66241796972372</v>
      </c>
      <c r="P93" s="36">
        <v>37.68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361.33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10.45</v>
      </c>
      <c r="Z93" s="34">
        <f>IEX!P93</f>
        <v>0</v>
      </c>
      <c r="AA93" s="75">
        <f>STOA!J93</f>
        <v>158.49</v>
      </c>
      <c r="AB93" s="75">
        <f>-STOA!P93</f>
        <v>0</v>
      </c>
      <c r="AC93">
        <f t="shared" si="3"/>
        <v>16.881020867133358</v>
      </c>
      <c r="AD93">
        <f t="shared" si="4"/>
        <v>1901.4168049434757</v>
      </c>
      <c r="AE93">
        <f>'IDT-1'!F93</f>
        <v>52.631999999999998</v>
      </c>
      <c r="AF93" s="24"/>
      <c r="AG93">
        <f t="shared" si="5"/>
        <v>1954.0488049434757</v>
      </c>
      <c r="AI93" s="34">
        <f>PXIL!J93</f>
        <v>0</v>
      </c>
      <c r="AJ93" s="34">
        <f>PXIL!P93</f>
        <v>0</v>
      </c>
      <c r="AK93" s="34">
        <f>RTM_IEX!J93</f>
        <v>193.61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7.6143079315707629</v>
      </c>
      <c r="F94">
        <f>GT_Spot!T94</f>
        <v>0</v>
      </c>
      <c r="G94">
        <f>PPCL_NG!T94</f>
        <v>28.531948943727105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55.41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984.10056693896604</v>
      </c>
      <c r="P94" s="36">
        <v>37.68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361.33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14.07</v>
      </c>
      <c r="Z94" s="34">
        <f>IEX!P94</f>
        <v>0</v>
      </c>
      <c r="AA94" s="75">
        <f>STOA!J94</f>
        <v>158.49</v>
      </c>
      <c r="AB94" s="75">
        <f>-STOA!P94</f>
        <v>0</v>
      </c>
      <c r="AC94">
        <f t="shared" si="3"/>
        <v>17.058500578062691</v>
      </c>
      <c r="AD94">
        <f t="shared" si="4"/>
        <v>1921.4074742017883</v>
      </c>
      <c r="AE94">
        <f>'IDT-1'!F94</f>
        <v>43.478999999999999</v>
      </c>
      <c r="AF94" s="24"/>
      <c r="AG94">
        <f t="shared" si="5"/>
        <v>1964.8864742017884</v>
      </c>
      <c r="AI94" s="34">
        <f>PXIL!J94</f>
        <v>0</v>
      </c>
      <c r="AJ94" s="34">
        <f>PXIL!P94</f>
        <v>0</v>
      </c>
      <c r="AK94" s="34">
        <f>RTM_IEX!J94</f>
        <v>214.32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7.6143079315707629</v>
      </c>
      <c r="F95">
        <f>GT_Spot!T95</f>
        <v>0</v>
      </c>
      <c r="G95">
        <f>PPCL_NG!T95</f>
        <v>28.531948943727105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65.627812406253128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971.46099245570474</v>
      </c>
      <c r="P95" s="36">
        <v>37.68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360.93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20.71</v>
      </c>
      <c r="Z95" s="34">
        <f>IEX!P95</f>
        <v>0</v>
      </c>
      <c r="AA95" s="75">
        <f>STOA!J95</f>
        <v>158.4</v>
      </c>
      <c r="AB95" s="75">
        <f>-STOA!P95</f>
        <v>0</v>
      </c>
      <c r="AC95">
        <f t="shared" si="3"/>
        <v>17.635941071785023</v>
      </c>
      <c r="AD95">
        <f t="shared" si="4"/>
        <v>1986.4482716310583</v>
      </c>
      <c r="AE95">
        <f>'IDT-1'!F95</f>
        <v>36.613999999999997</v>
      </c>
      <c r="AF95" s="24"/>
      <c r="AG95">
        <f t="shared" si="5"/>
        <v>2023.0622716310584</v>
      </c>
      <c r="AI95" s="34">
        <f>PXIL!J95</f>
        <v>0</v>
      </c>
      <c r="AJ95" s="34">
        <f>PXIL!P95</f>
        <v>0</v>
      </c>
      <c r="AK95" s="34">
        <f>RTM_IEX!J95</f>
        <v>276.20999999999998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7.6143079315707629</v>
      </c>
      <c r="F96">
        <f>GT_Spot!T96</f>
        <v>0</v>
      </c>
      <c r="G96">
        <f>PPCL_NG!T96</f>
        <v>28.531948943727105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65.627812406253128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969.32961828769885</v>
      </c>
      <c r="P96" s="36">
        <v>37.68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360.93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25.17</v>
      </c>
      <c r="Z96" s="34">
        <f>IEX!P96</f>
        <v>0</v>
      </c>
      <c r="AA96" s="75">
        <f>STOA!J96</f>
        <v>158.4</v>
      </c>
      <c r="AB96" s="75">
        <f>-STOA!P96</f>
        <v>0</v>
      </c>
      <c r="AC96">
        <f t="shared" si="3"/>
        <v>17.851176979106569</v>
      </c>
      <c r="AD96">
        <f t="shared" si="4"/>
        <v>2010.6916615557307</v>
      </c>
      <c r="AE96">
        <f>'IDT-1'!F96</f>
        <v>29.748999999999999</v>
      </c>
      <c r="AF96" s="24"/>
      <c r="AG96">
        <f t="shared" si="5"/>
        <v>2040.4406615557307</v>
      </c>
      <c r="AI96" s="34">
        <f>PXIL!J96</f>
        <v>0</v>
      </c>
      <c r="AJ96" s="34">
        <f>PXIL!P96</f>
        <v>0</v>
      </c>
      <c r="AK96" s="34">
        <f>RTM_IEX!J96</f>
        <v>298.33999999999997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7.6143079315707629</v>
      </c>
      <c r="F97">
        <f>GT_Spot!T97</f>
        <v>0</v>
      </c>
      <c r="G97">
        <f>PPCL_NG!T97</f>
        <v>28.531948943727105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65.627812406253128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966.60001054679208</v>
      </c>
      <c r="P97" s="36">
        <v>37.68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360.93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29.71</v>
      </c>
      <c r="Z97" s="34">
        <f>IEX!P97</f>
        <v>0</v>
      </c>
      <c r="AA97" s="75">
        <f>STOA!J97</f>
        <v>158.4</v>
      </c>
      <c r="AB97" s="75">
        <f>-STOA!P97</f>
        <v>0</v>
      </c>
      <c r="AC97">
        <f t="shared" si="3"/>
        <v>16.791044430986592</v>
      </c>
      <c r="AD97">
        <f t="shared" si="4"/>
        <v>1891.282186362944</v>
      </c>
      <c r="AE97">
        <f>'IDT-1'!F97</f>
        <v>27.46</v>
      </c>
      <c r="AF97" s="24"/>
      <c r="AG97">
        <f t="shared" si="5"/>
        <v>1918.742186362944</v>
      </c>
      <c r="AI97" s="34">
        <f>PXIL!J97</f>
        <v>0</v>
      </c>
      <c r="AJ97" s="34">
        <f>PXIL!P97</f>
        <v>0</v>
      </c>
      <c r="AK97" s="34">
        <f>RTM_IEX!J97</f>
        <v>176.06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7.6143079315707629</v>
      </c>
      <c r="F98">
        <f>GT_Spot!T98</f>
        <v>0</v>
      </c>
      <c r="G98">
        <f>PPCL_NG!T98</f>
        <v>28.531948943727105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65.627812406253128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966.60001054679208</v>
      </c>
      <c r="P98" s="36">
        <v>37.68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360.93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31.52</v>
      </c>
      <c r="Z98" s="34">
        <f>IEX!P98</f>
        <v>0</v>
      </c>
      <c r="AA98" s="75">
        <f>STOA!J98</f>
        <v>158.4</v>
      </c>
      <c r="AB98" s="75">
        <f>-STOA!P98</f>
        <v>0</v>
      </c>
      <c r="AC98">
        <f t="shared" si="3"/>
        <v>16.928060430986591</v>
      </c>
      <c r="AD98">
        <f t="shared" si="4"/>
        <v>1906.715170362944</v>
      </c>
      <c r="AE98">
        <f>'IDT-1'!F98</f>
        <v>29.748999999999999</v>
      </c>
      <c r="AF98" s="24"/>
      <c r="AG98">
        <f t="shared" si="5"/>
        <v>1936.4641703629441</v>
      </c>
      <c r="AI98" s="34">
        <f>PXIL!J98</f>
        <v>0</v>
      </c>
      <c r="AJ98" s="34">
        <f>PXIL!P98</f>
        <v>0</v>
      </c>
      <c r="AK98" s="34">
        <f>RTM_IEX!J98</f>
        <v>189.82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0.17487555749999997</v>
      </c>
      <c r="E99">
        <f t="shared" si="6"/>
        <v>0.25044030888522067</v>
      </c>
      <c r="F99">
        <f t="shared" si="6"/>
        <v>0</v>
      </c>
      <c r="G99">
        <f t="shared" si="6"/>
        <v>0.69512678818273332</v>
      </c>
      <c r="H99">
        <f t="shared" si="6"/>
        <v>0</v>
      </c>
      <c r="I99">
        <f t="shared" si="6"/>
        <v>1.6217431146888215</v>
      </c>
      <c r="J99">
        <f t="shared" si="6"/>
        <v>0</v>
      </c>
      <c r="K99">
        <f t="shared" si="6"/>
        <v>0.15473946361381355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23.18037474152532</v>
      </c>
      <c r="P99" s="36">
        <f t="shared" si="6"/>
        <v>0.89027571767427127</v>
      </c>
      <c r="Q99" s="36">
        <f t="shared" si="6"/>
        <v>4.5653862903225796E-2</v>
      </c>
      <c r="R99" s="38">
        <f>SUM(R3:R98)/4000</f>
        <v>0.24821117891356859</v>
      </c>
      <c r="S99" s="38">
        <f t="shared" si="6"/>
        <v>0</v>
      </c>
      <c r="T99" s="37">
        <f t="shared" si="6"/>
        <v>0.76663999999999999</v>
      </c>
      <c r="U99" s="37">
        <f t="shared" si="6"/>
        <v>9.2422274350000002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3.5820000000000005E-2</v>
      </c>
      <c r="Z99" s="34">
        <f t="shared" si="6"/>
        <v>-1.7231350000000001</v>
      </c>
      <c r="AA99" s="75">
        <f t="shared" si="6"/>
        <v>3.6465599999999996</v>
      </c>
      <c r="AB99" s="75">
        <f t="shared" si="6"/>
        <v>0</v>
      </c>
      <c r="AC99">
        <f t="shared" si="6"/>
        <v>0.39085290591526101</v>
      </c>
      <c r="AD99">
        <f t="shared" si="6"/>
        <v>40.180492762971703</v>
      </c>
      <c r="AE99">
        <f t="shared" si="6"/>
        <v>0.80390499999999998</v>
      </c>
      <c r="AG99">
        <f t="shared" si="6"/>
        <v>40.984397762971703</v>
      </c>
      <c r="AI99">
        <f t="shared" si="6"/>
        <v>0</v>
      </c>
      <c r="AJ99">
        <f t="shared" si="6"/>
        <v>0</v>
      </c>
      <c r="AK99">
        <f t="shared" si="6"/>
        <v>1.5320424999999998</v>
      </c>
      <c r="AL99">
        <f t="shared" si="6"/>
        <v>-0.19025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45183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2.0762923351158649</v>
      </c>
      <c r="F3">
        <f>GT_Spot!S3</f>
        <v>0</v>
      </c>
      <c r="G3">
        <f>PPCL_NG!S3</f>
        <v>44.696979933788256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58.21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63.06</v>
      </c>
      <c r="AB3" s="75">
        <f>-STOA!Q3</f>
        <v>0</v>
      </c>
      <c r="AC3">
        <f>SUMIF(B3:AB3,"&gt;0")*$AC$2-SUMIF(B3:AB3,"&lt;0")*($AC$2/(1-$AC$2))+SUMIF(AI3:AR3,"&gt;0")*$AC$2-SUMIF(AI3:AR3,"&lt;0")*($AC$2/(1-$AC$2))</f>
        <v>1.8286156664102626</v>
      </c>
      <c r="AD3">
        <f>SUM(B3:AB3,AI3:AR3)-AC3</f>
        <v>165.79105660249385</v>
      </c>
      <c r="AE3">
        <f>'IDT-1'!E3</f>
        <v>0</v>
      </c>
      <c r="AF3" s="24"/>
      <c r="AG3">
        <f>SUM(AD3:AF3)+AT3</f>
        <v>165.79105660249385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2.0762923351158649</v>
      </c>
      <c r="F4">
        <f>GT_Spot!S4</f>
        <v>0</v>
      </c>
      <c r="G4">
        <f>PPCL_NG!S4</f>
        <v>44.696979933788256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58.21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63.06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1.8286156664102626</v>
      </c>
      <c r="AD4">
        <f t="shared" ref="AD4:AD67" si="1">SUM(B4:AB4,AI4:AR4)-AC4</f>
        <v>165.79105660249385</v>
      </c>
      <c r="AE4">
        <f>'IDT-1'!E4</f>
        <v>0</v>
      </c>
      <c r="AF4" s="24"/>
      <c r="AG4">
        <f t="shared" ref="AG4:AG67" si="2">SUM(AD4:AF4)+AT4</f>
        <v>165.79105660249385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2.0762923351158649</v>
      </c>
      <c r="F5">
        <f>GT_Spot!S5</f>
        <v>0</v>
      </c>
      <c r="G5">
        <f>PPCL_NG!S5</f>
        <v>44.696979933788256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58.21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63.06</v>
      </c>
      <c r="AB5" s="75">
        <f>-STOA!Q5</f>
        <v>0</v>
      </c>
      <c r="AC5">
        <f t="shared" si="0"/>
        <v>1.8286156664102626</v>
      </c>
      <c r="AD5">
        <f t="shared" si="1"/>
        <v>165.79105660249385</v>
      </c>
      <c r="AE5">
        <f>'IDT-1'!E5</f>
        <v>0</v>
      </c>
      <c r="AF5" s="24"/>
      <c r="AG5">
        <f t="shared" si="2"/>
        <v>165.79105660249385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2.0762923351158649</v>
      </c>
      <c r="F6">
        <f>GT_Spot!S6</f>
        <v>0</v>
      </c>
      <c r="G6">
        <f>PPCL_NG!S6</f>
        <v>44.696979933788256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48.51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63.06</v>
      </c>
      <c r="AB6" s="75">
        <f>-STOA!Q6</f>
        <v>0</v>
      </c>
      <c r="AC6">
        <f t="shared" si="0"/>
        <v>1.7432556664102627</v>
      </c>
      <c r="AD6">
        <f t="shared" si="1"/>
        <v>156.17641660249387</v>
      </c>
      <c r="AE6">
        <f>'IDT-1'!E6</f>
        <v>0</v>
      </c>
      <c r="AF6" s="24"/>
      <c r="AG6">
        <f t="shared" si="2"/>
        <v>156.17641660249387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2.0762923351158649</v>
      </c>
      <c r="F7">
        <f>GT_Spot!S7</f>
        <v>0</v>
      </c>
      <c r="G7">
        <f>PPCL_NG!S7</f>
        <v>44.696979933788256</v>
      </c>
      <c r="H7">
        <f>PPCL_Spot!S7</f>
        <v>0</v>
      </c>
      <c r="I7">
        <f>Bawana_NG!S7</f>
        <v>18.809999999999999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38.81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63.06</v>
      </c>
      <c r="AB7" s="75">
        <f>-STOA!Q7</f>
        <v>0</v>
      </c>
      <c r="AC7">
        <f t="shared" si="0"/>
        <v>1.4838531159663566</v>
      </c>
      <c r="AD7">
        <f t="shared" si="1"/>
        <v>167.13581915293778</v>
      </c>
      <c r="AE7">
        <f>'IDT-1'!E7</f>
        <v>0</v>
      </c>
      <c r="AF7" s="24"/>
      <c r="AG7">
        <f t="shared" si="2"/>
        <v>167.13581915293778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2.0762923351158649</v>
      </c>
      <c r="F8">
        <f>GT_Spot!S8</f>
        <v>0</v>
      </c>
      <c r="G8">
        <f>PPCL_NG!S8</f>
        <v>44.696979933788256</v>
      </c>
      <c r="H8">
        <f>PPCL_Spot!S8</f>
        <v>0</v>
      </c>
      <c r="I8">
        <f>Bawana_NG!S8</f>
        <v>18.809999999999999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28.14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63.06</v>
      </c>
      <c r="AB8" s="75">
        <f>-STOA!Q8</f>
        <v>0</v>
      </c>
      <c r="AC8">
        <f t="shared" si="0"/>
        <v>1.3899571159663564</v>
      </c>
      <c r="AD8">
        <f t="shared" si="1"/>
        <v>156.55971515293777</v>
      </c>
      <c r="AE8">
        <f>'IDT-1'!E8</f>
        <v>0</v>
      </c>
      <c r="AF8" s="24"/>
      <c r="AG8">
        <f t="shared" si="2"/>
        <v>156.55971515293777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2.0762923351158649</v>
      </c>
      <c r="F9">
        <f>GT_Spot!S9</f>
        <v>0</v>
      </c>
      <c r="G9">
        <f>PPCL_NG!S9</f>
        <v>44.696979933788256</v>
      </c>
      <c r="H9">
        <f>PPCL_Spot!S9</f>
        <v>0</v>
      </c>
      <c r="I9">
        <f>Bawana_NG!S9</f>
        <v>18.809999999999999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26.2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63.06</v>
      </c>
      <c r="AB9" s="75">
        <f>-STOA!Q9</f>
        <v>0</v>
      </c>
      <c r="AC9">
        <f t="shared" si="0"/>
        <v>1.3728851159663564</v>
      </c>
      <c r="AD9">
        <f t="shared" si="1"/>
        <v>154.63678715293776</v>
      </c>
      <c r="AE9">
        <f>'IDT-1'!E9</f>
        <v>0</v>
      </c>
      <c r="AF9" s="24"/>
      <c r="AG9">
        <f t="shared" si="2"/>
        <v>154.63678715293776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2.0762923351158649</v>
      </c>
      <c r="F10">
        <f>GT_Spot!S10</f>
        <v>0</v>
      </c>
      <c r="G10">
        <f>PPCL_NG!S10</f>
        <v>44.696979933788256</v>
      </c>
      <c r="H10">
        <f>PPCL_Spot!S10</f>
        <v>0</v>
      </c>
      <c r="I10">
        <f>Bawana_NG!S10</f>
        <v>18.809999999999999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25.23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63.06</v>
      </c>
      <c r="AB10" s="75">
        <f>-STOA!Q10</f>
        <v>0</v>
      </c>
      <c r="AC10">
        <f t="shared" si="0"/>
        <v>1.3643491159663563</v>
      </c>
      <c r="AD10">
        <f t="shared" si="1"/>
        <v>153.67532315293778</v>
      </c>
      <c r="AE10">
        <f>'IDT-1'!E10</f>
        <v>0</v>
      </c>
      <c r="AF10" s="24"/>
      <c r="AG10">
        <f t="shared" si="2"/>
        <v>153.67532315293778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2.0762923351158649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18.809999999999999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24.26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63.06</v>
      </c>
      <c r="AB11" s="75">
        <f>-STOA!Q11</f>
        <v>0</v>
      </c>
      <c r="AC11">
        <f t="shared" si="0"/>
        <v>1.3584796925490197</v>
      </c>
      <c r="AD11">
        <f t="shared" si="1"/>
        <v>153.01421264256683</v>
      </c>
      <c r="AE11">
        <f>'IDT-1'!E11</f>
        <v>0</v>
      </c>
      <c r="AF11" s="24"/>
      <c r="AG11">
        <f t="shared" si="2"/>
        <v>153.01421264256683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2.0775981524249425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18.809999999999999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23.28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63.06</v>
      </c>
      <c r="AB12" s="75">
        <f>-STOA!Q12</f>
        <v>0</v>
      </c>
      <c r="AC12">
        <f t="shared" si="0"/>
        <v>1.3498671837413396</v>
      </c>
      <c r="AD12">
        <f t="shared" si="1"/>
        <v>152.04413096868362</v>
      </c>
      <c r="AE12">
        <f>'IDT-1'!E12</f>
        <v>0</v>
      </c>
      <c r="AF12" s="24"/>
      <c r="AG12">
        <f t="shared" si="2"/>
        <v>152.04413096868362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2.0775981524249425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18.809999999999999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22.31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63.06</v>
      </c>
      <c r="AB13" s="75">
        <f>-STOA!Q13</f>
        <v>0</v>
      </c>
      <c r="AC13">
        <f t="shared" si="0"/>
        <v>1.3413311837413395</v>
      </c>
      <c r="AD13">
        <f t="shared" si="1"/>
        <v>151.08266696868358</v>
      </c>
      <c r="AE13">
        <f>'IDT-1'!E13</f>
        <v>0</v>
      </c>
      <c r="AF13" s="24"/>
      <c r="AG13">
        <f t="shared" si="2"/>
        <v>151.08266696868358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2.0775981524249425</v>
      </c>
      <c r="F14">
        <f>GT_Spot!S14</f>
        <v>0</v>
      </c>
      <c r="G14">
        <f>PPCL_NG!S14</f>
        <v>45</v>
      </c>
      <c r="H14">
        <f>PPCL_Spot!S14</f>
        <v>0</v>
      </c>
      <c r="I14">
        <f>Bawana_NG!S14</f>
        <v>18.809999999999999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20.37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63.06</v>
      </c>
      <c r="AB14" s="75">
        <f>-STOA!Q14</f>
        <v>0</v>
      </c>
      <c r="AC14">
        <f t="shared" si="0"/>
        <v>1.3242591837413396</v>
      </c>
      <c r="AD14">
        <f t="shared" si="1"/>
        <v>149.1597389686836</v>
      </c>
      <c r="AE14">
        <f>'IDT-1'!E14</f>
        <v>0</v>
      </c>
      <c r="AF14" s="24"/>
      <c r="AG14">
        <f t="shared" si="2"/>
        <v>149.1597389686836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2.0775981524249425</v>
      </c>
      <c r="F15">
        <f>GT_Spot!S15</f>
        <v>0</v>
      </c>
      <c r="G15">
        <f>PPCL_NG!S15</f>
        <v>45</v>
      </c>
      <c r="H15">
        <f>PPCL_Spot!S15</f>
        <v>0</v>
      </c>
      <c r="I15">
        <f>Bawana_NG!S15</f>
        <v>18.99940744040989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20.37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63.06</v>
      </c>
      <c r="AB15" s="75">
        <f>-STOA!Q15</f>
        <v>0</v>
      </c>
      <c r="AC15">
        <f t="shared" si="0"/>
        <v>1.3259259692169467</v>
      </c>
      <c r="AD15">
        <f t="shared" si="1"/>
        <v>149.34747962361791</v>
      </c>
      <c r="AE15">
        <f>'IDT-1'!E15</f>
        <v>0</v>
      </c>
      <c r="AF15" s="24"/>
      <c r="AG15">
        <f t="shared" si="2"/>
        <v>149.34747962361791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2.0775981524249425</v>
      </c>
      <c r="F16">
        <f>GT_Spot!S16</f>
        <v>0</v>
      </c>
      <c r="G16">
        <f>PPCL_NG!S16</f>
        <v>45</v>
      </c>
      <c r="H16">
        <f>PPCL_Spot!S16</f>
        <v>0</v>
      </c>
      <c r="I16">
        <f>Bawana_NG!S16</f>
        <v>18.99940744040989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18.43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63.06</v>
      </c>
      <c r="AB16" s="75">
        <f>-STOA!Q16</f>
        <v>0</v>
      </c>
      <c r="AC16">
        <f t="shared" si="0"/>
        <v>1.3088539692169465</v>
      </c>
      <c r="AD16">
        <f t="shared" si="1"/>
        <v>147.42455162361787</v>
      </c>
      <c r="AE16">
        <f>'IDT-1'!E16</f>
        <v>0</v>
      </c>
      <c r="AF16" s="24"/>
      <c r="AG16">
        <f t="shared" si="2"/>
        <v>147.42455162361787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2.0775981524249425</v>
      </c>
      <c r="F17">
        <f>GT_Spot!S17</f>
        <v>0</v>
      </c>
      <c r="G17">
        <f>PPCL_NG!S17</f>
        <v>45</v>
      </c>
      <c r="H17">
        <f>PPCL_Spot!S17</f>
        <v>0</v>
      </c>
      <c r="I17">
        <f>Bawana_NG!S17</f>
        <v>18.99940744040989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17.46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63.06</v>
      </c>
      <c r="AB17" s="75">
        <f>-STOA!Q17</f>
        <v>0</v>
      </c>
      <c r="AC17">
        <f t="shared" si="0"/>
        <v>1.3003179692169466</v>
      </c>
      <c r="AD17">
        <f t="shared" si="1"/>
        <v>146.46308762361789</v>
      </c>
      <c r="AE17">
        <f>'IDT-1'!E17</f>
        <v>0</v>
      </c>
      <c r="AF17" s="24"/>
      <c r="AG17">
        <f t="shared" si="2"/>
        <v>146.46308762361789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2.0775981524249425</v>
      </c>
      <c r="F18">
        <f>GT_Spot!S18</f>
        <v>0</v>
      </c>
      <c r="G18">
        <f>PPCL_NG!S18</f>
        <v>45</v>
      </c>
      <c r="H18">
        <f>PPCL_Spot!S18</f>
        <v>0</v>
      </c>
      <c r="I18">
        <f>Bawana_NG!S18</f>
        <v>18.99940744040989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17.46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63.06</v>
      </c>
      <c r="AB18" s="75">
        <f>-STOA!Q18</f>
        <v>0</v>
      </c>
      <c r="AC18">
        <f t="shared" si="0"/>
        <v>1.3003179692169466</v>
      </c>
      <c r="AD18">
        <f t="shared" si="1"/>
        <v>146.46308762361789</v>
      </c>
      <c r="AE18">
        <f>'IDT-1'!E18</f>
        <v>0</v>
      </c>
      <c r="AF18" s="24"/>
      <c r="AG18">
        <f t="shared" si="2"/>
        <v>146.46308762361789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2.0775981524249425</v>
      </c>
      <c r="F19">
        <f>GT_Spot!S19</f>
        <v>0</v>
      </c>
      <c r="G19">
        <f>PPCL_NG!S19</f>
        <v>45</v>
      </c>
      <c r="H19">
        <f>PPCL_Spot!S19</f>
        <v>0</v>
      </c>
      <c r="I19">
        <f>Bawana_NG!S19</f>
        <v>18.99940744040989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16.489999999999998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63.06</v>
      </c>
      <c r="AB19" s="75">
        <f>-STOA!Q19</f>
        <v>0</v>
      </c>
      <c r="AC19">
        <f t="shared" si="0"/>
        <v>1.2917819692169465</v>
      </c>
      <c r="AD19">
        <f t="shared" si="1"/>
        <v>145.50162362361789</v>
      </c>
      <c r="AE19">
        <f>'IDT-1'!E19</f>
        <v>0</v>
      </c>
      <c r="AF19" s="24"/>
      <c r="AG19">
        <f t="shared" si="2"/>
        <v>145.50162362361789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2.0775981524249425</v>
      </c>
      <c r="F20">
        <f>GT_Spot!S20</f>
        <v>0</v>
      </c>
      <c r="G20">
        <f>PPCL_NG!S20</f>
        <v>45</v>
      </c>
      <c r="H20">
        <f>PPCL_Spot!S20</f>
        <v>0</v>
      </c>
      <c r="I20">
        <f>Bawana_NG!S20</f>
        <v>18.99940744040989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15.52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63.06</v>
      </c>
      <c r="AB20" s="75">
        <f>-STOA!Q20</f>
        <v>0</v>
      </c>
      <c r="AC20">
        <f t="shared" si="0"/>
        <v>1.2832459692169467</v>
      </c>
      <c r="AD20">
        <f t="shared" si="1"/>
        <v>144.54015962361788</v>
      </c>
      <c r="AE20">
        <f>'IDT-1'!E20</f>
        <v>0</v>
      </c>
      <c r="AF20" s="24"/>
      <c r="AG20">
        <f t="shared" si="2"/>
        <v>144.54015962361788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2.0775981524249425</v>
      </c>
      <c r="F21">
        <f>GT_Spot!S21</f>
        <v>0</v>
      </c>
      <c r="G21">
        <f>PPCL_NG!S21</f>
        <v>45</v>
      </c>
      <c r="H21">
        <f>PPCL_Spot!S21</f>
        <v>0</v>
      </c>
      <c r="I21">
        <f>Bawana_NG!S21</f>
        <v>18.99940744040989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14.55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63.06</v>
      </c>
      <c r="AB21" s="75">
        <f>-STOA!Q21</f>
        <v>0</v>
      </c>
      <c r="AC21">
        <f t="shared" si="0"/>
        <v>1.2747099692169466</v>
      </c>
      <c r="AD21">
        <f t="shared" si="1"/>
        <v>143.57869562361788</v>
      </c>
      <c r="AE21">
        <f>'IDT-1'!E21</f>
        <v>0</v>
      </c>
      <c r="AF21" s="24"/>
      <c r="AG21">
        <f t="shared" si="2"/>
        <v>143.57869562361788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2.0775981524249425</v>
      </c>
      <c r="F22">
        <f>GT_Spot!S22</f>
        <v>0</v>
      </c>
      <c r="G22">
        <f>PPCL_NG!S22</f>
        <v>45</v>
      </c>
      <c r="H22">
        <f>PPCL_Spot!S22</f>
        <v>0</v>
      </c>
      <c r="I22">
        <f>Bawana_NG!S22</f>
        <v>18.99940744040989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15.52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63.06</v>
      </c>
      <c r="AB22" s="75">
        <f>-STOA!Q22</f>
        <v>0</v>
      </c>
      <c r="AC22">
        <f t="shared" si="0"/>
        <v>1.2832459692169467</v>
      </c>
      <c r="AD22">
        <f t="shared" si="1"/>
        <v>144.54015962361788</v>
      </c>
      <c r="AE22">
        <f>'IDT-1'!E22</f>
        <v>0</v>
      </c>
      <c r="AF22" s="24"/>
      <c r="AG22">
        <f t="shared" si="2"/>
        <v>144.54015962361788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2.0775981524249425</v>
      </c>
      <c r="F23">
        <f>GT_Spot!S23</f>
        <v>0</v>
      </c>
      <c r="G23">
        <f>PPCL_NG!S23</f>
        <v>45</v>
      </c>
      <c r="H23">
        <f>PPCL_Spot!S23</f>
        <v>0</v>
      </c>
      <c r="I23">
        <f>Bawana_NG!S23</f>
        <v>18.99940744040989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15.52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63.06</v>
      </c>
      <c r="AB23" s="75">
        <f>-STOA!Q23</f>
        <v>0</v>
      </c>
      <c r="AC23">
        <f t="shared" si="0"/>
        <v>1.2832459692169467</v>
      </c>
      <c r="AD23">
        <f t="shared" si="1"/>
        <v>144.54015962361788</v>
      </c>
      <c r="AE23">
        <f>'IDT-1'!E23</f>
        <v>0</v>
      </c>
      <c r="AF23" s="24"/>
      <c r="AG23">
        <f t="shared" si="2"/>
        <v>144.54015962361788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2.0775981524249425</v>
      </c>
      <c r="F24">
        <f>GT_Spot!S24</f>
        <v>0</v>
      </c>
      <c r="G24">
        <f>PPCL_NG!S24</f>
        <v>45</v>
      </c>
      <c r="H24">
        <f>PPCL_Spot!S24</f>
        <v>0</v>
      </c>
      <c r="I24">
        <f>Bawana_NG!S24</f>
        <v>18.99940744040989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16.489999999999998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63.06</v>
      </c>
      <c r="AB24" s="75">
        <f>-STOA!Q24</f>
        <v>0</v>
      </c>
      <c r="AC24">
        <f t="shared" si="0"/>
        <v>1.2917819692169465</v>
      </c>
      <c r="AD24">
        <f t="shared" si="1"/>
        <v>145.50162362361789</v>
      </c>
      <c r="AE24">
        <f>'IDT-1'!E24</f>
        <v>0</v>
      </c>
      <c r="AF24" s="24"/>
      <c r="AG24">
        <f t="shared" si="2"/>
        <v>145.50162362361789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2.0775981524249425</v>
      </c>
      <c r="F25">
        <f>GT_Spot!S25</f>
        <v>0</v>
      </c>
      <c r="G25">
        <f>PPCL_NG!S25</f>
        <v>45</v>
      </c>
      <c r="H25">
        <f>PPCL_Spot!S25</f>
        <v>0</v>
      </c>
      <c r="I25">
        <f>Bawana_NG!S25</f>
        <v>18.99940744040989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16.489999999999998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63.06</v>
      </c>
      <c r="AB25" s="75">
        <f>-STOA!Q25</f>
        <v>0</v>
      </c>
      <c r="AC25">
        <f t="shared" si="0"/>
        <v>1.2917819692169465</v>
      </c>
      <c r="AD25">
        <f t="shared" si="1"/>
        <v>145.50162362361789</v>
      </c>
      <c r="AE25">
        <f>'IDT-1'!E25</f>
        <v>0</v>
      </c>
      <c r="AF25" s="24"/>
      <c r="AG25">
        <f t="shared" si="2"/>
        <v>145.50162362361789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2.0775981524249425</v>
      </c>
      <c r="F26">
        <f>GT_Spot!S26</f>
        <v>0</v>
      </c>
      <c r="G26">
        <f>PPCL_NG!S26</f>
        <v>45</v>
      </c>
      <c r="H26">
        <f>PPCL_Spot!S26</f>
        <v>0</v>
      </c>
      <c r="I26">
        <f>Bawana_NG!S26</f>
        <v>18.99940744040989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14.55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63.06</v>
      </c>
      <c r="AB26" s="75">
        <f>-STOA!Q26</f>
        <v>0</v>
      </c>
      <c r="AC26">
        <f t="shared" si="0"/>
        <v>1.2747099692169466</v>
      </c>
      <c r="AD26">
        <f t="shared" si="1"/>
        <v>143.57869562361788</v>
      </c>
      <c r="AE26">
        <f>'IDT-1'!E26</f>
        <v>0</v>
      </c>
      <c r="AF26" s="24"/>
      <c r="AG26">
        <f t="shared" si="2"/>
        <v>143.57869562361788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2.0775981524249425</v>
      </c>
      <c r="F27">
        <f>GT_Spot!S27</f>
        <v>0</v>
      </c>
      <c r="G27">
        <f>PPCL_NG!S27</f>
        <v>45</v>
      </c>
      <c r="H27">
        <f>PPCL_Spot!S27</f>
        <v>0</v>
      </c>
      <c r="I27">
        <f>Bawana_NG!S27</f>
        <v>18.99940744040989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16.489999999999998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63.06</v>
      </c>
      <c r="AB27" s="75">
        <f>-STOA!Q27</f>
        <v>0</v>
      </c>
      <c r="AC27">
        <f t="shared" si="0"/>
        <v>1.2917819692169465</v>
      </c>
      <c r="AD27">
        <f t="shared" si="1"/>
        <v>145.50162362361789</v>
      </c>
      <c r="AE27">
        <f>'IDT-1'!E27</f>
        <v>0</v>
      </c>
      <c r="AF27" s="24"/>
      <c r="AG27">
        <f t="shared" si="2"/>
        <v>145.50162362361789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2.0775981524249425</v>
      </c>
      <c r="F28">
        <f>GT_Spot!S28</f>
        <v>0</v>
      </c>
      <c r="G28">
        <f>PPCL_NG!S28</f>
        <v>45</v>
      </c>
      <c r="H28">
        <f>PPCL_Spot!S28</f>
        <v>0</v>
      </c>
      <c r="I28">
        <f>Bawana_NG!S28</f>
        <v>18.99940744040989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18.43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63.06</v>
      </c>
      <c r="AB28" s="75">
        <f>-STOA!Q28</f>
        <v>0</v>
      </c>
      <c r="AC28">
        <f t="shared" si="0"/>
        <v>1.3088539692169465</v>
      </c>
      <c r="AD28">
        <f t="shared" si="1"/>
        <v>147.42455162361787</v>
      </c>
      <c r="AE28">
        <f>'IDT-1'!E28</f>
        <v>0</v>
      </c>
      <c r="AF28" s="24"/>
      <c r="AG28">
        <f t="shared" si="2"/>
        <v>147.42455162361787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2.0775981524249425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18.99940744040989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22.31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63.06</v>
      </c>
      <c r="AB29" s="75">
        <f>-STOA!Q29</f>
        <v>0</v>
      </c>
      <c r="AC29">
        <f t="shared" si="0"/>
        <v>1.3429979692169467</v>
      </c>
      <c r="AD29">
        <f t="shared" si="1"/>
        <v>151.2704076236179</v>
      </c>
      <c r="AE29">
        <f>'IDT-1'!E29</f>
        <v>0</v>
      </c>
      <c r="AF29" s="24"/>
      <c r="AG29">
        <f t="shared" si="2"/>
        <v>151.2704076236179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1.1809800000000001</v>
      </c>
      <c r="E30">
        <f>GT_NG!S30</f>
        <v>2.0775981524249425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18.99940744040989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26.2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63.06</v>
      </c>
      <c r="AB30" s="75">
        <f>-STOA!Q30</f>
        <v>0</v>
      </c>
      <c r="AC30">
        <f t="shared" si="0"/>
        <v>1.3773582732169469</v>
      </c>
      <c r="AD30">
        <f t="shared" si="1"/>
        <v>155.14062731961792</v>
      </c>
      <c r="AE30">
        <f>'IDT-1'!E30</f>
        <v>0</v>
      </c>
      <c r="AF30" s="24"/>
      <c r="AG30">
        <f t="shared" si="2"/>
        <v>155.14062731961792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1.1809800000000001</v>
      </c>
      <c r="E31">
        <f>GT_NG!S31</f>
        <v>2.0762923351158649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18.99940744040989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32.99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63.06</v>
      </c>
      <c r="AB31" s="75">
        <f>-STOA!Q31</f>
        <v>0</v>
      </c>
      <c r="AC31">
        <f t="shared" si="0"/>
        <v>1.4370987820246268</v>
      </c>
      <c r="AD31">
        <f t="shared" si="1"/>
        <v>161.86958099350113</v>
      </c>
      <c r="AE31">
        <f>'IDT-1'!E31</f>
        <v>0</v>
      </c>
      <c r="AF31" s="24"/>
      <c r="AG31">
        <f t="shared" si="2"/>
        <v>161.86958099350113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1.1809800000000001</v>
      </c>
      <c r="E32">
        <f>GT_NG!S32</f>
        <v>2.0762923351158649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18.99940744040989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40.75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63.06</v>
      </c>
      <c r="AB32" s="75">
        <f>-STOA!Q32</f>
        <v>0</v>
      </c>
      <c r="AC32">
        <f t="shared" si="0"/>
        <v>1.5053867820246267</v>
      </c>
      <c r="AD32">
        <f t="shared" si="1"/>
        <v>169.56129299350113</v>
      </c>
      <c r="AE32">
        <f>'IDT-1'!E32</f>
        <v>0</v>
      </c>
      <c r="AF32" s="24"/>
      <c r="AG32">
        <f t="shared" si="2"/>
        <v>169.56129299350113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1.1809800000000001</v>
      </c>
      <c r="E33">
        <f>GT_NG!S33</f>
        <v>2.0762923351158649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18.99940744040989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48.51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63.06</v>
      </c>
      <c r="AB33" s="75">
        <f>-STOA!Q33</f>
        <v>0</v>
      </c>
      <c r="AC33">
        <f t="shared" si="0"/>
        <v>1.5736747820246266</v>
      </c>
      <c r="AD33">
        <f t="shared" si="1"/>
        <v>177.25300499350112</v>
      </c>
      <c r="AE33">
        <f>'IDT-1'!E33</f>
        <v>0</v>
      </c>
      <c r="AF33" s="24"/>
      <c r="AG33">
        <f t="shared" si="2"/>
        <v>177.25300499350112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1.1809800000000001</v>
      </c>
      <c r="E34">
        <f>GT_NG!S34</f>
        <v>2.0762923351158649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18.99940744040989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58.21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63.06</v>
      </c>
      <c r="AB34" s="75">
        <f>-STOA!Q34</f>
        <v>0</v>
      </c>
      <c r="AC34">
        <f t="shared" si="0"/>
        <v>1.6590347820246267</v>
      </c>
      <c r="AD34">
        <f t="shared" si="1"/>
        <v>186.86764499350113</v>
      </c>
      <c r="AE34">
        <f>'IDT-1'!E34</f>
        <v>0</v>
      </c>
      <c r="AF34" s="24"/>
      <c r="AG34">
        <f t="shared" si="2"/>
        <v>186.86764499350113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1.1809800000000001</v>
      </c>
      <c r="E35">
        <f>GT_NG!S35</f>
        <v>2.0762923351158649</v>
      </c>
      <c r="F35">
        <f>GT_Spot!S35</f>
        <v>0</v>
      </c>
      <c r="G35">
        <f>PPCL_NG!S35</f>
        <v>44.396979797292701</v>
      </c>
      <c r="H35">
        <f>PPCL_Spot!S35</f>
        <v>0</v>
      </c>
      <c r="I35">
        <f>Bawana_NG!S35</f>
        <v>18.99940744040989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70.790000000000006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63.06</v>
      </c>
      <c r="AB35" s="75">
        <f>-STOA!Q35</f>
        <v>0</v>
      </c>
      <c r="AC35">
        <f t="shared" si="0"/>
        <v>1.7644322042408025</v>
      </c>
      <c r="AD35">
        <f t="shared" si="1"/>
        <v>198.73922736857767</v>
      </c>
      <c r="AE35">
        <f>'IDT-1'!E35</f>
        <v>0</v>
      </c>
      <c r="AF35" s="24"/>
      <c r="AG35">
        <f t="shared" si="2"/>
        <v>198.73922736857767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1.1809800000000001</v>
      </c>
      <c r="E36">
        <f>GT_NG!S36</f>
        <v>2.0762923351158649</v>
      </c>
      <c r="F36">
        <f>GT_Spot!S36</f>
        <v>0</v>
      </c>
      <c r="G36">
        <f>PPCL_NG!S36</f>
        <v>44.396979797292701</v>
      </c>
      <c r="H36">
        <f>PPCL_Spot!S36</f>
        <v>0</v>
      </c>
      <c r="I36">
        <f>Bawana_NG!S36</f>
        <v>18.99940744040989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89.26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63.06</v>
      </c>
      <c r="AB36" s="75">
        <f>-STOA!Q36</f>
        <v>0</v>
      </c>
      <c r="AC36">
        <f t="shared" si="0"/>
        <v>1.9269682042408025</v>
      </c>
      <c r="AD36">
        <f t="shared" si="1"/>
        <v>217.04669136857765</v>
      </c>
      <c r="AE36">
        <f>'IDT-1'!E36</f>
        <v>0</v>
      </c>
      <c r="AF36" s="24"/>
      <c r="AG36">
        <f t="shared" si="2"/>
        <v>217.04669136857765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1.1809800000000001</v>
      </c>
      <c r="E37">
        <f>GT_NG!S37</f>
        <v>2.0762923351158649</v>
      </c>
      <c r="F37">
        <f>GT_Spot!S37</f>
        <v>0</v>
      </c>
      <c r="G37">
        <f>PPCL_NG!S37</f>
        <v>44.396979797292701</v>
      </c>
      <c r="H37">
        <f>PPCL_Spot!S37</f>
        <v>0</v>
      </c>
      <c r="I37">
        <f>Bawana_NG!S37</f>
        <v>18.99940744040989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103.23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63.06</v>
      </c>
      <c r="AB37" s="75">
        <f>-STOA!Q37</f>
        <v>0</v>
      </c>
      <c r="AC37">
        <f t="shared" si="0"/>
        <v>2.0499042042408027</v>
      </c>
      <c r="AD37">
        <f t="shared" si="1"/>
        <v>230.89375536857767</v>
      </c>
      <c r="AE37">
        <f>'IDT-1'!E37</f>
        <v>0</v>
      </c>
      <c r="AF37" s="24"/>
      <c r="AG37">
        <f t="shared" si="2"/>
        <v>230.89375536857767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1.1809800000000001</v>
      </c>
      <c r="E38">
        <f>GT_NG!S38</f>
        <v>2.0762923351158649</v>
      </c>
      <c r="F38">
        <f>GT_Spot!S38</f>
        <v>0</v>
      </c>
      <c r="G38">
        <f>PPCL_NG!S38</f>
        <v>44.396979797292701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116.42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63.06</v>
      </c>
      <c r="AB38" s="75">
        <f>-STOA!Q38</f>
        <v>0</v>
      </c>
      <c r="AC38">
        <f t="shared" si="0"/>
        <v>2.1659814187651953</v>
      </c>
      <c r="AD38">
        <f t="shared" si="1"/>
        <v>243.96827071364336</v>
      </c>
      <c r="AE38">
        <f>'IDT-1'!E38</f>
        <v>0</v>
      </c>
      <c r="AF38" s="24"/>
      <c r="AG38">
        <f t="shared" si="2"/>
        <v>243.96827071364336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1.1809800000000001</v>
      </c>
      <c r="E39">
        <f>GT_NG!S39</f>
        <v>2.0577540106951875</v>
      </c>
      <c r="F39">
        <f>GT_Spot!S39</f>
        <v>0</v>
      </c>
      <c r="G39">
        <f>PPCL_NG!S39</f>
        <v>44.396979797292701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106.89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87.320000000000007</v>
      </c>
      <c r="AB39" s="75">
        <f>-STOA!Q39</f>
        <v>0</v>
      </c>
      <c r="AC39">
        <f t="shared" si="0"/>
        <v>2.2954422815102933</v>
      </c>
      <c r="AD39">
        <f t="shared" si="1"/>
        <v>258.55027152647756</v>
      </c>
      <c r="AE39">
        <f>'IDT-1'!E39</f>
        <v>0</v>
      </c>
      <c r="AF39" s="24"/>
      <c r="AG39">
        <f t="shared" si="2"/>
        <v>258.55027152647756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1.1809800000000001</v>
      </c>
      <c r="E40">
        <f>GT_NG!S40</f>
        <v>2.0577540106951875</v>
      </c>
      <c r="F40">
        <f>GT_Spot!S40</f>
        <v>0</v>
      </c>
      <c r="G40">
        <f>PPCL_NG!S40</f>
        <v>44.396979797292701</v>
      </c>
      <c r="H40">
        <f>PPCL_Spot!S40</f>
        <v>0</v>
      </c>
      <c r="I40">
        <f>Bawana_NG!S40</f>
        <v>18.99940744040989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119.33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87.320000000000007</v>
      </c>
      <c r="AB40" s="75">
        <f>-STOA!Q40</f>
        <v>0</v>
      </c>
      <c r="AC40">
        <f t="shared" si="0"/>
        <v>2.4049090669859008</v>
      </c>
      <c r="AD40">
        <f t="shared" si="1"/>
        <v>270.88021218141188</v>
      </c>
      <c r="AE40">
        <f>'IDT-1'!E40</f>
        <v>0</v>
      </c>
      <c r="AF40" s="24"/>
      <c r="AG40">
        <f t="shared" si="2"/>
        <v>270.88021218141188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1.1809800000000001</v>
      </c>
      <c r="E41">
        <f>GT_NG!S41</f>
        <v>2.0577540106951875</v>
      </c>
      <c r="F41">
        <f>GT_Spot!S41</f>
        <v>0</v>
      </c>
      <c r="G41">
        <f>PPCL_NG!S41</f>
        <v>44.396979797292701</v>
      </c>
      <c r="H41">
        <f>PPCL_Spot!S41</f>
        <v>0</v>
      </c>
      <c r="I41">
        <f>Bawana_NG!S41</f>
        <v>18.99940744040989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119.33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87.320000000000007</v>
      </c>
      <c r="AB41" s="75">
        <f>-STOA!Q41</f>
        <v>0</v>
      </c>
      <c r="AC41">
        <f t="shared" si="0"/>
        <v>2.4049090669859008</v>
      </c>
      <c r="AD41">
        <f t="shared" si="1"/>
        <v>270.88021218141188</v>
      </c>
      <c r="AE41">
        <f>'IDT-1'!E41</f>
        <v>0</v>
      </c>
      <c r="AF41" s="24"/>
      <c r="AG41">
        <f t="shared" si="2"/>
        <v>270.88021218141188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1.1809800000000001</v>
      </c>
      <c r="E42">
        <f>GT_NG!S42</f>
        <v>2.0577540106951875</v>
      </c>
      <c r="F42">
        <f>GT_Spot!S42</f>
        <v>0</v>
      </c>
      <c r="G42">
        <f>PPCL_NG!S42</f>
        <v>44.396979797292701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135.83000000000001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87.320000000000007</v>
      </c>
      <c r="AB42" s="75">
        <f>-STOA!Q42</f>
        <v>0</v>
      </c>
      <c r="AC42">
        <f t="shared" si="0"/>
        <v>2.550114281510294</v>
      </c>
      <c r="AD42">
        <f t="shared" si="1"/>
        <v>287.23559952647764</v>
      </c>
      <c r="AE42">
        <f>'IDT-1'!E42</f>
        <v>0</v>
      </c>
      <c r="AF42" s="24"/>
      <c r="AG42">
        <f t="shared" si="2"/>
        <v>287.23559952647764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1.1809800000000001</v>
      </c>
      <c r="E43">
        <f>GT_NG!S43</f>
        <v>2.0551850718874274</v>
      </c>
      <c r="F43">
        <f>GT_Spot!S43</f>
        <v>0</v>
      </c>
      <c r="G43">
        <f>PPCL_NG!S43</f>
        <v>44.09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135.83000000000001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87.320000000000007</v>
      </c>
      <c r="AB43" s="75">
        <f>-STOA!Q43</f>
        <v>0</v>
      </c>
      <c r="AC43">
        <f t="shared" si="0"/>
        <v>2.7181102526326102</v>
      </c>
      <c r="AD43">
        <f t="shared" si="1"/>
        <v>306.15805481925486</v>
      </c>
      <c r="AE43">
        <f>'IDT-1'!E43</f>
        <v>0</v>
      </c>
      <c r="AF43" s="24"/>
      <c r="AG43">
        <f t="shared" si="2"/>
        <v>306.15805481925486</v>
      </c>
      <c r="AI43" s="34">
        <f>PXIL!K43</f>
        <v>0</v>
      </c>
      <c r="AJ43" s="34">
        <f>PXIL!Q43</f>
        <v>0</v>
      </c>
      <c r="AK43" s="34">
        <f>RTM_IEX!K43</f>
        <v>19.399999999999999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1.1809800000000001</v>
      </c>
      <c r="E44">
        <f>GT_NG!S44</f>
        <v>2.0551850718874274</v>
      </c>
      <c r="F44">
        <f>GT_Spot!S44</f>
        <v>0</v>
      </c>
      <c r="G44">
        <f>PPCL_NG!S44</f>
        <v>44.09</v>
      </c>
      <c r="H44">
        <f>PPCL_Spot!S44</f>
        <v>0</v>
      </c>
      <c r="I44">
        <f>Bawana_NG!S44</f>
        <v>18.99940744040989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135.83000000000001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87.320000000000007</v>
      </c>
      <c r="AB44" s="75">
        <f>-STOA!Q44</f>
        <v>0</v>
      </c>
      <c r="AC44">
        <f t="shared" si="0"/>
        <v>2.718105038108217</v>
      </c>
      <c r="AD44">
        <f t="shared" si="1"/>
        <v>306.1574674741891</v>
      </c>
      <c r="AE44">
        <f>'IDT-1'!E44</f>
        <v>0</v>
      </c>
      <c r="AF44" s="24"/>
      <c r="AG44">
        <f t="shared" si="2"/>
        <v>306.1574674741891</v>
      </c>
      <c r="AI44" s="34">
        <f>PXIL!K44</f>
        <v>0</v>
      </c>
      <c r="AJ44" s="34">
        <f>PXIL!Q44</f>
        <v>0</v>
      </c>
      <c r="AK44" s="34">
        <f>RTM_IEX!K44</f>
        <v>19.399999999999999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1.1809800000000001</v>
      </c>
      <c r="E45">
        <f>GT_NG!S45</f>
        <v>2.0551850718874274</v>
      </c>
      <c r="F45">
        <f>GT_Spot!S45</f>
        <v>0</v>
      </c>
      <c r="G45">
        <f>PPCL_NG!S45</f>
        <v>43.493020348635319</v>
      </c>
      <c r="H45">
        <f>PPCL_Spot!S45</f>
        <v>0</v>
      </c>
      <c r="I45">
        <f>Bawana_NG!S45</f>
        <v>18.99940744040989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135.83000000000001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87.320000000000007</v>
      </c>
      <c r="AB45" s="75">
        <f>-STOA!Q45</f>
        <v>0</v>
      </c>
      <c r="AC45">
        <f t="shared" si="0"/>
        <v>2.7128516171762076</v>
      </c>
      <c r="AD45">
        <f t="shared" si="1"/>
        <v>305.56574124375641</v>
      </c>
      <c r="AE45">
        <f>'IDT-1'!E45</f>
        <v>0</v>
      </c>
      <c r="AF45" s="24"/>
      <c r="AG45">
        <f t="shared" si="2"/>
        <v>305.56574124375641</v>
      </c>
      <c r="AI45" s="34">
        <f>PXIL!K45</f>
        <v>0</v>
      </c>
      <c r="AJ45" s="34">
        <f>PXIL!Q45</f>
        <v>0</v>
      </c>
      <c r="AK45" s="34">
        <f>RTM_IEX!K45</f>
        <v>19.399999999999999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1.1809800000000001</v>
      </c>
      <c r="E46">
        <f>GT_NG!S46</f>
        <v>2.0551850718874274</v>
      </c>
      <c r="F46">
        <f>GT_Spot!S46</f>
        <v>0</v>
      </c>
      <c r="G46">
        <f>PPCL_NG!S46</f>
        <v>43.493020348635319</v>
      </c>
      <c r="H46">
        <f>PPCL_Spot!S46</f>
        <v>0</v>
      </c>
      <c r="I46">
        <f>Bawana_NG!S46</f>
        <v>22.999295250601882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135.83000000000001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87.320000000000007</v>
      </c>
      <c r="AB46" s="75">
        <f>-STOA!Q46</f>
        <v>0</v>
      </c>
      <c r="AC46">
        <f t="shared" si="0"/>
        <v>2.7480506299058973</v>
      </c>
      <c r="AD46">
        <f t="shared" si="1"/>
        <v>309.53043004121872</v>
      </c>
      <c r="AE46">
        <f>'IDT-1'!E46</f>
        <v>0</v>
      </c>
      <c r="AF46" s="24"/>
      <c r="AG46">
        <f t="shared" si="2"/>
        <v>309.53043004121872</v>
      </c>
      <c r="AI46" s="34">
        <f>PXIL!K46</f>
        <v>0</v>
      </c>
      <c r="AJ46" s="34">
        <f>PXIL!Q46</f>
        <v>0</v>
      </c>
      <c r="AK46" s="34">
        <f>RTM_IEX!K46</f>
        <v>19.399999999999999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1.1809800000000001</v>
      </c>
      <c r="E47">
        <f>GT_NG!S47</f>
        <v>2.0551850718874274</v>
      </c>
      <c r="F47">
        <f>GT_Spot!S47</f>
        <v>0</v>
      </c>
      <c r="G47">
        <f>PPCL_NG!S47</f>
        <v>43.493020348635319</v>
      </c>
      <c r="H47">
        <f>PPCL_Spot!S47</f>
        <v>0</v>
      </c>
      <c r="I47">
        <f>Bawana_NG!S47</f>
        <v>22.999295250601882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135.83000000000001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87.320000000000007</v>
      </c>
      <c r="AB47" s="75">
        <f>-STOA!Q47</f>
        <v>0</v>
      </c>
      <c r="AC47">
        <f t="shared" si="0"/>
        <v>2.7480506299058973</v>
      </c>
      <c r="AD47">
        <f t="shared" si="1"/>
        <v>309.53043004121872</v>
      </c>
      <c r="AE47">
        <f>'IDT-1'!E47</f>
        <v>0</v>
      </c>
      <c r="AF47" s="24"/>
      <c r="AG47">
        <f t="shared" si="2"/>
        <v>309.53043004121872</v>
      </c>
      <c r="AI47" s="34">
        <f>PXIL!K47</f>
        <v>0</v>
      </c>
      <c r="AJ47" s="34">
        <f>PXIL!Q47</f>
        <v>0</v>
      </c>
      <c r="AK47" s="34">
        <f>RTM_IEX!K47</f>
        <v>19.399999999999999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1.1809800000000001</v>
      </c>
      <c r="E48">
        <f>GT_NG!S48</f>
        <v>2.0551850718874274</v>
      </c>
      <c r="F48">
        <f>GT_Spot!S48</f>
        <v>0</v>
      </c>
      <c r="G48">
        <f>PPCL_NG!S48</f>
        <v>43.493020348635319</v>
      </c>
      <c r="H48">
        <f>PPCL_Spot!S48</f>
        <v>0</v>
      </c>
      <c r="I48">
        <f>Bawana_NG!S48</f>
        <v>22.999295250601882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135.83000000000001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87.320000000000007</v>
      </c>
      <c r="AB48" s="75">
        <f>-STOA!Q48</f>
        <v>0</v>
      </c>
      <c r="AC48">
        <f t="shared" si="0"/>
        <v>2.7480506299058973</v>
      </c>
      <c r="AD48">
        <f t="shared" si="1"/>
        <v>309.53043004121872</v>
      </c>
      <c r="AE48">
        <f>'IDT-1'!E48</f>
        <v>0</v>
      </c>
      <c r="AF48" s="24"/>
      <c r="AG48">
        <f t="shared" si="2"/>
        <v>309.53043004121872</v>
      </c>
      <c r="AI48" s="34">
        <f>PXIL!K48</f>
        <v>0</v>
      </c>
      <c r="AJ48" s="34">
        <f>PXIL!Q48</f>
        <v>0</v>
      </c>
      <c r="AK48" s="34">
        <f>RTM_IEX!K48</f>
        <v>19.399999999999999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1.1809800000000001</v>
      </c>
      <c r="E49">
        <f>GT_NG!S49</f>
        <v>2.0551850718874274</v>
      </c>
      <c r="F49">
        <f>GT_Spot!S49</f>
        <v>0</v>
      </c>
      <c r="G49">
        <f>PPCL_NG!S49</f>
        <v>43.493020348635319</v>
      </c>
      <c r="H49">
        <f>PPCL_Spot!S49</f>
        <v>0</v>
      </c>
      <c r="I49">
        <f>Bawana_NG!S49</f>
        <v>22.999295250601882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135.83000000000001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87.320000000000007</v>
      </c>
      <c r="AB49" s="75">
        <f>-STOA!Q49</f>
        <v>0</v>
      </c>
      <c r="AC49">
        <f t="shared" si="0"/>
        <v>2.7480506299058973</v>
      </c>
      <c r="AD49">
        <f t="shared" si="1"/>
        <v>309.53043004121872</v>
      </c>
      <c r="AE49">
        <f>'IDT-1'!E49</f>
        <v>0</v>
      </c>
      <c r="AF49" s="24"/>
      <c r="AG49">
        <f t="shared" si="2"/>
        <v>309.53043004121872</v>
      </c>
      <c r="AI49" s="34">
        <f>PXIL!K49</f>
        <v>0</v>
      </c>
      <c r="AJ49" s="34">
        <f>PXIL!Q49</f>
        <v>0</v>
      </c>
      <c r="AK49" s="34">
        <f>RTM_IEX!K49</f>
        <v>19.399999999999999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1.1809800000000001</v>
      </c>
      <c r="E50">
        <f>GT_NG!S50</f>
        <v>2.0551850718874274</v>
      </c>
      <c r="F50">
        <f>GT_Spot!S50</f>
        <v>0</v>
      </c>
      <c r="G50">
        <f>PPCL_NG!S50</f>
        <v>43.493020348635319</v>
      </c>
      <c r="H50">
        <f>PPCL_Spot!S50</f>
        <v>0</v>
      </c>
      <c r="I50">
        <f>Bawana_NG!S50</f>
        <v>22.999295250601882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135.83000000000001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87.320000000000007</v>
      </c>
      <c r="AB50" s="75">
        <f>-STOA!Q50</f>
        <v>0</v>
      </c>
      <c r="AC50">
        <f t="shared" si="0"/>
        <v>2.7480506299058973</v>
      </c>
      <c r="AD50">
        <f t="shared" si="1"/>
        <v>309.53043004121872</v>
      </c>
      <c r="AE50">
        <f>'IDT-1'!E50</f>
        <v>0</v>
      </c>
      <c r="AF50" s="24"/>
      <c r="AG50">
        <f t="shared" si="2"/>
        <v>309.53043004121872</v>
      </c>
      <c r="AI50" s="34">
        <f>PXIL!K50</f>
        <v>0</v>
      </c>
      <c r="AJ50" s="34">
        <f>PXIL!Q50</f>
        <v>0</v>
      </c>
      <c r="AK50" s="34">
        <f>RTM_IEX!K50</f>
        <v>19.399999999999999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1.1809800000000001</v>
      </c>
      <c r="E51">
        <f>GT_NG!S51</f>
        <v>2.0524590163934429</v>
      </c>
      <c r="F51">
        <f>GT_Spot!S51</f>
        <v>0</v>
      </c>
      <c r="G51">
        <f>PPCL_NG!S51</f>
        <v>43.493020348635319</v>
      </c>
      <c r="H51">
        <f>PPCL_Spot!S51</f>
        <v>0</v>
      </c>
      <c r="I51">
        <f>Bawana_NG!S51</f>
        <v>22.099092439735536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135.83000000000001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87.320000000000007</v>
      </c>
      <c r="AB51" s="75">
        <f>-STOA!Q51</f>
        <v>0</v>
      </c>
      <c r="AC51">
        <f t="shared" si="0"/>
        <v>2.7401048558819263</v>
      </c>
      <c r="AD51">
        <f t="shared" si="1"/>
        <v>308.63544694888236</v>
      </c>
      <c r="AE51">
        <f>'IDT-1'!E51</f>
        <v>0</v>
      </c>
      <c r="AF51" s="24"/>
      <c r="AG51">
        <f t="shared" si="2"/>
        <v>308.63544694888236</v>
      </c>
      <c r="AI51" s="34">
        <f>PXIL!K51</f>
        <v>0</v>
      </c>
      <c r="AJ51" s="34">
        <f>PXIL!Q51</f>
        <v>0</v>
      </c>
      <c r="AK51" s="34">
        <f>RTM_IEX!K51</f>
        <v>19.399999999999999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1.1809800000000001</v>
      </c>
      <c r="E52">
        <f>GT_NG!S52</f>
        <v>2.0524590163934429</v>
      </c>
      <c r="F52">
        <f>GT_Spot!S52</f>
        <v>0</v>
      </c>
      <c r="G52">
        <f>PPCL_NG!S52</f>
        <v>43.493020348635319</v>
      </c>
      <c r="H52">
        <f>PPCL_Spot!S52</f>
        <v>0</v>
      </c>
      <c r="I52">
        <f>Bawana_NG!S52</f>
        <v>22.099092439735536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135.83000000000001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87.320000000000007</v>
      </c>
      <c r="AB52" s="75">
        <f>-STOA!Q52</f>
        <v>0</v>
      </c>
      <c r="AC52">
        <f t="shared" si="0"/>
        <v>2.7401048558819263</v>
      </c>
      <c r="AD52">
        <f t="shared" si="1"/>
        <v>308.63544694888236</v>
      </c>
      <c r="AE52">
        <f>'IDT-1'!E52</f>
        <v>0</v>
      </c>
      <c r="AF52" s="24"/>
      <c r="AG52">
        <f t="shared" si="2"/>
        <v>308.63544694888236</v>
      </c>
      <c r="AI52" s="34">
        <f>PXIL!K52</f>
        <v>0</v>
      </c>
      <c r="AJ52" s="34">
        <f>PXIL!Q52</f>
        <v>0</v>
      </c>
      <c r="AK52" s="34">
        <f>RTM_IEX!K52</f>
        <v>19.399999999999999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1.1809800000000001</v>
      </c>
      <c r="E53">
        <f>GT_NG!S53</f>
        <v>2.0524590163934429</v>
      </c>
      <c r="F53">
        <f>GT_Spot!S53</f>
        <v>0</v>
      </c>
      <c r="G53">
        <f>PPCL_NG!S53</f>
        <v>43.493020348635319</v>
      </c>
      <c r="H53">
        <f>PPCL_Spot!S53</f>
        <v>0</v>
      </c>
      <c r="I53">
        <f>Bawana_NG!S53</f>
        <v>22.099092439735536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135.83000000000001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87.320000000000007</v>
      </c>
      <c r="AB53" s="75">
        <f>-STOA!Q53</f>
        <v>0</v>
      </c>
      <c r="AC53">
        <f t="shared" si="0"/>
        <v>2.7401048558819263</v>
      </c>
      <c r="AD53">
        <f t="shared" si="1"/>
        <v>308.63544694888236</v>
      </c>
      <c r="AE53">
        <f>'IDT-1'!E53</f>
        <v>0</v>
      </c>
      <c r="AF53" s="24"/>
      <c r="AG53">
        <f t="shared" si="2"/>
        <v>308.63544694888236</v>
      </c>
      <c r="AI53" s="34">
        <f>PXIL!K53</f>
        <v>0</v>
      </c>
      <c r="AJ53" s="34">
        <f>PXIL!Q53</f>
        <v>0</v>
      </c>
      <c r="AK53" s="34">
        <f>RTM_IEX!K53</f>
        <v>19.399999999999999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1.1809800000000001</v>
      </c>
      <c r="E54">
        <f>GT_NG!S54</f>
        <v>2.0524590163934429</v>
      </c>
      <c r="F54">
        <f>GT_Spot!S54</f>
        <v>0</v>
      </c>
      <c r="G54">
        <f>PPCL_NG!S54</f>
        <v>43.493020348635319</v>
      </c>
      <c r="H54">
        <f>PPCL_Spot!S54</f>
        <v>0</v>
      </c>
      <c r="I54">
        <f>Bawana_NG!S54</f>
        <v>22.099092439735536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135.83000000000001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87.320000000000007</v>
      </c>
      <c r="AB54" s="75">
        <f>-STOA!Q54</f>
        <v>0</v>
      </c>
      <c r="AC54">
        <f t="shared" si="0"/>
        <v>2.7401048558819263</v>
      </c>
      <c r="AD54">
        <f t="shared" si="1"/>
        <v>308.63544694888236</v>
      </c>
      <c r="AE54">
        <f>'IDT-1'!E54</f>
        <v>0</v>
      </c>
      <c r="AF54" s="24"/>
      <c r="AG54">
        <f t="shared" si="2"/>
        <v>308.63544694888236</v>
      </c>
      <c r="AI54" s="34">
        <f>PXIL!K54</f>
        <v>0</v>
      </c>
      <c r="AJ54" s="34">
        <f>PXIL!Q54</f>
        <v>0</v>
      </c>
      <c r="AK54" s="34">
        <f>RTM_IEX!K54</f>
        <v>19.399999999999999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1.1809800000000001</v>
      </c>
      <c r="E55">
        <f>GT_NG!S55</f>
        <v>2.0524590163934429</v>
      </c>
      <c r="F55">
        <f>GT_Spot!S55</f>
        <v>0</v>
      </c>
      <c r="G55">
        <f>PPCL_NG!S55</f>
        <v>42.89</v>
      </c>
      <c r="H55">
        <f>PPCL_Spot!S55</f>
        <v>0</v>
      </c>
      <c r="I55">
        <f>Bawana_NG!S55</f>
        <v>22.099092439735536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135.83000000000001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87.320000000000007</v>
      </c>
      <c r="AB55" s="75">
        <f>-STOA!Q55</f>
        <v>0</v>
      </c>
      <c r="AC55">
        <f t="shared" si="0"/>
        <v>2.8202462768139354</v>
      </c>
      <c r="AD55">
        <f t="shared" si="1"/>
        <v>317.66228517931506</v>
      </c>
      <c r="AE55">
        <f>'IDT-1'!E55</f>
        <v>0</v>
      </c>
      <c r="AF55" s="24"/>
      <c r="AG55">
        <f t="shared" si="2"/>
        <v>317.66228517931506</v>
      </c>
      <c r="AI55" s="34">
        <f>PXIL!K55</f>
        <v>0</v>
      </c>
      <c r="AJ55" s="34">
        <f>PXIL!Q55</f>
        <v>0</v>
      </c>
      <c r="AK55" s="34">
        <f>RTM_IEX!K55</f>
        <v>29.11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1.1809800000000001</v>
      </c>
      <c r="E56">
        <f>GT_NG!S56</f>
        <v>2.0524590163934429</v>
      </c>
      <c r="F56">
        <f>GT_Spot!S56</f>
        <v>0</v>
      </c>
      <c r="G56">
        <f>PPCL_NG!S56</f>
        <v>42.89</v>
      </c>
      <c r="H56">
        <f>PPCL_Spot!S56</f>
        <v>0</v>
      </c>
      <c r="I56">
        <f>Bawana_NG!S56</f>
        <v>22.099092439735536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135.83000000000001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87.320000000000007</v>
      </c>
      <c r="AB56" s="75">
        <f>-STOA!Q56</f>
        <v>0</v>
      </c>
      <c r="AC56">
        <f t="shared" si="0"/>
        <v>2.8202462768139354</v>
      </c>
      <c r="AD56">
        <f t="shared" si="1"/>
        <v>317.66228517931506</v>
      </c>
      <c r="AE56">
        <f>'IDT-1'!E56</f>
        <v>0</v>
      </c>
      <c r="AF56" s="24"/>
      <c r="AG56">
        <f t="shared" si="2"/>
        <v>317.66228517931506</v>
      </c>
      <c r="AI56" s="34">
        <f>PXIL!K56</f>
        <v>0</v>
      </c>
      <c r="AJ56" s="34">
        <f>PXIL!Q56</f>
        <v>0</v>
      </c>
      <c r="AK56" s="34">
        <f>RTM_IEX!K56</f>
        <v>29.11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1.1809800000000001</v>
      </c>
      <c r="E57">
        <f>GT_NG!S57</f>
        <v>2.0524590163934429</v>
      </c>
      <c r="F57">
        <f>GT_Spot!S57</f>
        <v>0</v>
      </c>
      <c r="G57">
        <f>PPCL_NG!S57</f>
        <v>42.89</v>
      </c>
      <c r="H57">
        <f>PPCL_Spot!S57</f>
        <v>0</v>
      </c>
      <c r="I57">
        <f>Bawana_NG!S57</f>
        <v>22.099092439735536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135.83000000000001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87.320000000000007</v>
      </c>
      <c r="AB57" s="75">
        <f>-STOA!Q57</f>
        <v>0</v>
      </c>
      <c r="AC57">
        <f t="shared" si="0"/>
        <v>2.8202462768139354</v>
      </c>
      <c r="AD57">
        <f t="shared" si="1"/>
        <v>317.66228517931506</v>
      </c>
      <c r="AE57">
        <f>'IDT-1'!E57</f>
        <v>0</v>
      </c>
      <c r="AF57" s="24"/>
      <c r="AG57">
        <f t="shared" si="2"/>
        <v>317.66228517931506</v>
      </c>
      <c r="AI57" s="34">
        <f>PXIL!K57</f>
        <v>0</v>
      </c>
      <c r="AJ57" s="34">
        <f>PXIL!Q57</f>
        <v>0</v>
      </c>
      <c r="AK57" s="34">
        <f>RTM_IEX!K57</f>
        <v>29.11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2.0524590163934429</v>
      </c>
      <c r="F58">
        <f>GT_Spot!S58</f>
        <v>0</v>
      </c>
      <c r="G58">
        <f>PPCL_NG!S58</f>
        <v>42.89</v>
      </c>
      <c r="H58">
        <f>PPCL_Spot!S58</f>
        <v>0</v>
      </c>
      <c r="I58">
        <f>Bawana_NG!S58</f>
        <v>22.099092439735536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135.83000000000001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87.320000000000007</v>
      </c>
      <c r="AB58" s="75">
        <f>-STOA!Q58</f>
        <v>0</v>
      </c>
      <c r="AC58">
        <f t="shared" si="0"/>
        <v>2.8202462768139354</v>
      </c>
      <c r="AD58">
        <f t="shared" si="1"/>
        <v>317.66228517931506</v>
      </c>
      <c r="AE58">
        <f>'IDT-1'!E58</f>
        <v>0</v>
      </c>
      <c r="AF58" s="24"/>
      <c r="AG58">
        <f t="shared" si="2"/>
        <v>317.66228517931506</v>
      </c>
      <c r="AI58" s="34">
        <f>PXIL!K58</f>
        <v>0</v>
      </c>
      <c r="AJ58" s="34">
        <f>PXIL!Q58</f>
        <v>0</v>
      </c>
      <c r="AK58" s="34">
        <f>RTM_IEX!K58</f>
        <v>29.11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2.0524590163934429</v>
      </c>
      <c r="F59">
        <f>GT_Spot!S59</f>
        <v>0</v>
      </c>
      <c r="G59">
        <f>PPCL_NG!S59</f>
        <v>42.89</v>
      </c>
      <c r="H59">
        <f>PPCL_Spot!S59</f>
        <v>0</v>
      </c>
      <c r="I59">
        <f>Bawana_NG!S59</f>
        <v>21.921051033803199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135.83000000000001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87.320000000000007</v>
      </c>
      <c r="AB59" s="75">
        <f>-STOA!Q59</f>
        <v>0</v>
      </c>
      <c r="AC59">
        <f t="shared" si="0"/>
        <v>2.8186795124417308</v>
      </c>
      <c r="AD59">
        <f t="shared" si="1"/>
        <v>317.4858105377549</v>
      </c>
      <c r="AE59">
        <f>'IDT-1'!E59</f>
        <v>0</v>
      </c>
      <c r="AF59" s="24"/>
      <c r="AG59">
        <f t="shared" si="2"/>
        <v>317.4858105377549</v>
      </c>
      <c r="AI59" s="34">
        <f>PXIL!K59</f>
        <v>0</v>
      </c>
      <c r="AJ59" s="34">
        <f>PXIL!Q59</f>
        <v>0</v>
      </c>
      <c r="AK59" s="34">
        <f>RTM_IEX!K59</f>
        <v>29.11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2.0239109390125845</v>
      </c>
      <c r="F60">
        <f>GT_Spot!S60</f>
        <v>0</v>
      </c>
      <c r="G60">
        <f>PPCL_NG!S60</f>
        <v>42.89</v>
      </c>
      <c r="H60">
        <f>PPCL_Spot!S60</f>
        <v>0</v>
      </c>
      <c r="I60">
        <f>Bawana_NG!S60</f>
        <v>21.921051033803199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135.83000000000001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87.320000000000007</v>
      </c>
      <c r="AB60" s="75">
        <f>-STOA!Q60</f>
        <v>0</v>
      </c>
      <c r="AC60">
        <f t="shared" si="0"/>
        <v>2.8184282893607793</v>
      </c>
      <c r="AD60">
        <f t="shared" si="1"/>
        <v>317.45751368345503</v>
      </c>
      <c r="AE60">
        <f>'IDT-1'!E60</f>
        <v>0</v>
      </c>
      <c r="AF60" s="24"/>
      <c r="AG60">
        <f t="shared" si="2"/>
        <v>317.45751368345503</v>
      </c>
      <c r="AI60" s="34">
        <f>PXIL!K60</f>
        <v>0</v>
      </c>
      <c r="AJ60" s="34">
        <f>PXIL!Q60</f>
        <v>0</v>
      </c>
      <c r="AK60" s="34">
        <f>RTM_IEX!K60</f>
        <v>29.11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2.0239109390125845</v>
      </c>
      <c r="F61">
        <f>GT_Spot!S61</f>
        <v>0</v>
      </c>
      <c r="G61">
        <f>PPCL_NG!S61</f>
        <v>42.89</v>
      </c>
      <c r="H61">
        <f>PPCL_Spot!S61</f>
        <v>0</v>
      </c>
      <c r="I61">
        <f>Bawana_NG!S61</f>
        <v>21.920898397475309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135.83000000000001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87.320000000000007</v>
      </c>
      <c r="AB61" s="75">
        <f>-STOA!Q61</f>
        <v>0</v>
      </c>
      <c r="AC61">
        <f t="shared" si="0"/>
        <v>2.818426946161094</v>
      </c>
      <c r="AD61">
        <f t="shared" si="1"/>
        <v>317.45736239032686</v>
      </c>
      <c r="AE61">
        <f>'IDT-1'!E61</f>
        <v>0</v>
      </c>
      <c r="AF61" s="24"/>
      <c r="AG61">
        <f t="shared" si="2"/>
        <v>317.45736239032686</v>
      </c>
      <c r="AI61" s="34">
        <f>PXIL!K61</f>
        <v>0</v>
      </c>
      <c r="AJ61" s="34">
        <f>PXIL!Q61</f>
        <v>0</v>
      </c>
      <c r="AK61" s="34">
        <f>RTM_IEX!K61</f>
        <v>29.11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2.0239109390125845</v>
      </c>
      <c r="F62">
        <f>GT_Spot!S62</f>
        <v>0</v>
      </c>
      <c r="G62">
        <f>PPCL_NG!S62</f>
        <v>42.89</v>
      </c>
      <c r="H62">
        <f>PPCL_Spot!S62</f>
        <v>0</v>
      </c>
      <c r="I62">
        <f>Bawana_NG!S62</f>
        <v>21.920898397475309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135.83000000000001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87.320000000000007</v>
      </c>
      <c r="AB62" s="75">
        <f>-STOA!Q62</f>
        <v>0</v>
      </c>
      <c r="AC62">
        <f t="shared" si="0"/>
        <v>2.818426946161094</v>
      </c>
      <c r="AD62">
        <f t="shared" si="1"/>
        <v>317.45736239032686</v>
      </c>
      <c r="AE62">
        <f>'IDT-1'!E62</f>
        <v>0</v>
      </c>
      <c r="AF62" s="24"/>
      <c r="AG62">
        <f t="shared" si="2"/>
        <v>317.45736239032686</v>
      </c>
      <c r="AI62" s="34">
        <f>PXIL!K62</f>
        <v>0</v>
      </c>
      <c r="AJ62" s="34">
        <f>PXIL!Q62</f>
        <v>0</v>
      </c>
      <c r="AK62" s="34">
        <f>RTM_IEX!K62</f>
        <v>29.11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2.0239109390125845</v>
      </c>
      <c r="F63">
        <f>GT_Spot!S63</f>
        <v>0</v>
      </c>
      <c r="G63">
        <f>PPCL_NG!S63</f>
        <v>42.64</v>
      </c>
      <c r="H63">
        <f>PPCL_Spot!S63</f>
        <v>0</v>
      </c>
      <c r="I63">
        <f>Bawana_NG!S63</f>
        <v>21.920898397475309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135.83000000000001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87.320000000000007</v>
      </c>
      <c r="AB63" s="75">
        <f>-STOA!Q63</f>
        <v>0</v>
      </c>
      <c r="AC63">
        <f t="shared" si="0"/>
        <v>2.8162269461610943</v>
      </c>
      <c r="AD63">
        <f t="shared" si="1"/>
        <v>317.20956239032688</v>
      </c>
      <c r="AE63">
        <f>'IDT-1'!E63</f>
        <v>0</v>
      </c>
      <c r="AF63" s="24"/>
      <c r="AG63">
        <f t="shared" si="2"/>
        <v>317.20956239032688</v>
      </c>
      <c r="AI63" s="34">
        <f>PXIL!K63</f>
        <v>0</v>
      </c>
      <c r="AJ63" s="34">
        <f>PXIL!Q63</f>
        <v>0</v>
      </c>
      <c r="AK63" s="34">
        <f>RTM_IEX!K63</f>
        <v>29.11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2.0239109390125845</v>
      </c>
      <c r="F64">
        <f>GT_Spot!S64</f>
        <v>0</v>
      </c>
      <c r="G64">
        <f>PPCL_NG!S64</f>
        <v>42.64</v>
      </c>
      <c r="H64">
        <f>PPCL_Spot!S64</f>
        <v>0</v>
      </c>
      <c r="I64">
        <f>Bawana_NG!S64</f>
        <v>21.920898397475309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135.83000000000001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87.320000000000007</v>
      </c>
      <c r="AB64" s="75">
        <f>-STOA!Q64</f>
        <v>0</v>
      </c>
      <c r="AC64">
        <f t="shared" si="0"/>
        <v>2.8162269461610943</v>
      </c>
      <c r="AD64">
        <f t="shared" si="1"/>
        <v>317.20956239032688</v>
      </c>
      <c r="AE64">
        <f>'IDT-1'!E64</f>
        <v>0</v>
      </c>
      <c r="AF64" s="24"/>
      <c r="AG64">
        <f t="shared" si="2"/>
        <v>317.20956239032688</v>
      </c>
      <c r="AI64" s="34">
        <f>PXIL!K64</f>
        <v>0</v>
      </c>
      <c r="AJ64" s="34">
        <f>PXIL!Q64</f>
        <v>0</v>
      </c>
      <c r="AK64" s="34">
        <f>RTM_IEX!K64</f>
        <v>29.11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2.0239109390125845</v>
      </c>
      <c r="F65">
        <f>GT_Spot!S65</f>
        <v>0</v>
      </c>
      <c r="G65">
        <f>PPCL_NG!S65</f>
        <v>42.64</v>
      </c>
      <c r="H65">
        <f>PPCL_Spot!S65</f>
        <v>0</v>
      </c>
      <c r="I65">
        <f>Bawana_NG!S65</f>
        <v>22.130909090909093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135.83000000000001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87.320000000000007</v>
      </c>
      <c r="AB65" s="75">
        <f>-STOA!Q65</f>
        <v>0</v>
      </c>
      <c r="AC65">
        <f t="shared" si="0"/>
        <v>2.8180750402633117</v>
      </c>
      <c r="AD65">
        <f t="shared" si="1"/>
        <v>317.41772498965844</v>
      </c>
      <c r="AE65">
        <f>'IDT-1'!E65</f>
        <v>0</v>
      </c>
      <c r="AF65" s="24"/>
      <c r="AG65">
        <f t="shared" si="2"/>
        <v>317.41772498965844</v>
      </c>
      <c r="AI65" s="34">
        <f>PXIL!K65</f>
        <v>0</v>
      </c>
      <c r="AJ65" s="34">
        <f>PXIL!Q65</f>
        <v>0</v>
      </c>
      <c r="AK65" s="34">
        <f>RTM_IEX!K65</f>
        <v>29.11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2.0239109390125845</v>
      </c>
      <c r="F66">
        <f>GT_Spot!S66</f>
        <v>0</v>
      </c>
      <c r="G66">
        <f>PPCL_NG!S66</f>
        <v>42.64</v>
      </c>
      <c r="H66">
        <f>PPCL_Spot!S66</f>
        <v>0</v>
      </c>
      <c r="I66">
        <f>Bawana_NG!S66</f>
        <v>22.130909090909093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135.83000000000001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87.320000000000007</v>
      </c>
      <c r="AB66" s="75">
        <f>-STOA!Q66</f>
        <v>0</v>
      </c>
      <c r="AC66">
        <f t="shared" si="0"/>
        <v>2.8180750402633117</v>
      </c>
      <c r="AD66">
        <f t="shared" si="1"/>
        <v>317.41772498965844</v>
      </c>
      <c r="AE66">
        <f>'IDT-1'!E66</f>
        <v>0</v>
      </c>
      <c r="AF66" s="24"/>
      <c r="AG66">
        <f t="shared" si="2"/>
        <v>317.41772498965844</v>
      </c>
      <c r="AI66" s="34">
        <f>PXIL!K66</f>
        <v>0</v>
      </c>
      <c r="AJ66" s="34">
        <f>PXIL!Q66</f>
        <v>0</v>
      </c>
      <c r="AK66" s="34">
        <f>RTM_IEX!K66</f>
        <v>29.11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2.0524590163934429</v>
      </c>
      <c r="F67">
        <f>GT_Spot!S67</f>
        <v>0</v>
      </c>
      <c r="G67">
        <f>PPCL_NG!S67</f>
        <v>42.64</v>
      </c>
      <c r="H67">
        <f>PPCL_Spot!S67</f>
        <v>0</v>
      </c>
      <c r="I67">
        <f>Bawana_NG!S67</f>
        <v>22.130909090909093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135.83000000000001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87.320000000000007</v>
      </c>
      <c r="AB67" s="75">
        <f>-STOA!Q67</f>
        <v>0</v>
      </c>
      <c r="AC67">
        <f t="shared" si="0"/>
        <v>2.7756462633442625</v>
      </c>
      <c r="AD67">
        <f t="shared" si="1"/>
        <v>312.6387018439583</v>
      </c>
      <c r="AE67">
        <f>'IDT-1'!E67</f>
        <v>0</v>
      </c>
      <c r="AF67" s="24"/>
      <c r="AG67">
        <f t="shared" si="2"/>
        <v>312.6387018439583</v>
      </c>
      <c r="AI67" s="34">
        <f>PXIL!K67</f>
        <v>0</v>
      </c>
      <c r="AJ67" s="34">
        <f>PXIL!Q67</f>
        <v>0</v>
      </c>
      <c r="AK67" s="34">
        <f>RTM_IEX!K67</f>
        <v>24.26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2.0524590163934429</v>
      </c>
      <c r="F68">
        <f>GT_Spot!S68</f>
        <v>0</v>
      </c>
      <c r="G68">
        <f>PPCL_NG!S68</f>
        <v>42.64</v>
      </c>
      <c r="H68">
        <f>PPCL_Spot!S68</f>
        <v>0</v>
      </c>
      <c r="I68">
        <f>Bawana_NG!S68</f>
        <v>22.130909090909093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135.83000000000001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87.320000000000007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2.7328782633442628</v>
      </c>
      <c r="AD68">
        <f t="shared" ref="AD68:AD98" si="4">SUM(B68:AB68,AI68:AR68)-AC68</f>
        <v>307.82146984395825</v>
      </c>
      <c r="AE68">
        <f>'IDT-1'!E68</f>
        <v>0</v>
      </c>
      <c r="AF68" s="24"/>
      <c r="AG68">
        <f t="shared" ref="AG68:AG98" si="5">SUM(AD68:AF68)+AT68</f>
        <v>307.82146984395825</v>
      </c>
      <c r="AI68" s="34">
        <f>PXIL!K68</f>
        <v>0</v>
      </c>
      <c r="AJ68" s="34">
        <f>PXIL!Q68</f>
        <v>0</v>
      </c>
      <c r="AK68" s="34">
        <f>RTM_IEX!K68</f>
        <v>19.399999999999999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2.0524590163934429</v>
      </c>
      <c r="F69">
        <f>GT_Spot!S69</f>
        <v>0</v>
      </c>
      <c r="G69">
        <f>PPCL_NG!S69</f>
        <v>42.64</v>
      </c>
      <c r="H69">
        <f>PPCL_Spot!S69</f>
        <v>0</v>
      </c>
      <c r="I69">
        <f>Bawana_NG!S69</f>
        <v>18.508474408637603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135.83000000000001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87.320000000000007</v>
      </c>
      <c r="AB69" s="75">
        <f>-STOA!Q69</f>
        <v>0</v>
      </c>
      <c r="AC69">
        <f t="shared" si="3"/>
        <v>2.7010008381402737</v>
      </c>
      <c r="AD69">
        <f t="shared" si="4"/>
        <v>304.23091258689078</v>
      </c>
      <c r="AE69">
        <f>'IDT-1'!E69</f>
        <v>0</v>
      </c>
      <c r="AF69" s="24"/>
      <c r="AG69">
        <f t="shared" si="5"/>
        <v>304.23091258689078</v>
      </c>
      <c r="AI69" s="34">
        <f>PXIL!K69</f>
        <v>0</v>
      </c>
      <c r="AJ69" s="34">
        <f>PXIL!Q69</f>
        <v>0</v>
      </c>
      <c r="AK69" s="34">
        <f>RTM_IEX!K69</f>
        <v>19.399999999999999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2.0524590163934429</v>
      </c>
      <c r="F70">
        <f>GT_Spot!S70</f>
        <v>0</v>
      </c>
      <c r="G70">
        <f>PPCL_NG!S70</f>
        <v>42.64</v>
      </c>
      <c r="H70">
        <f>PPCL_Spot!S70</f>
        <v>0</v>
      </c>
      <c r="I70">
        <f>Bawana_NG!S70</f>
        <v>9.9997084062317754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135.83000000000001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87.320000000000007</v>
      </c>
      <c r="AB70" s="75">
        <f>-STOA!Q70</f>
        <v>0</v>
      </c>
      <c r="AC70">
        <f t="shared" si="3"/>
        <v>2.6261236973191027</v>
      </c>
      <c r="AD70">
        <f t="shared" si="4"/>
        <v>295.79702372530613</v>
      </c>
      <c r="AE70">
        <f>'IDT-1'!E70</f>
        <v>0</v>
      </c>
      <c r="AF70" s="24"/>
      <c r="AG70">
        <f t="shared" si="5"/>
        <v>295.79702372530613</v>
      </c>
      <c r="AI70" s="34">
        <f>PXIL!K70</f>
        <v>0</v>
      </c>
      <c r="AJ70" s="34">
        <f>PXIL!Q70</f>
        <v>0</v>
      </c>
      <c r="AK70" s="34">
        <f>RTM_IEX!K70</f>
        <v>19.399999999999999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2.0524590163934429</v>
      </c>
      <c r="F71">
        <f>GT_Spot!S71</f>
        <v>0</v>
      </c>
      <c r="G71">
        <f>PPCL_NG!S71</f>
        <v>43.24</v>
      </c>
      <c r="H71">
        <f>PPCL_Spot!S71</f>
        <v>0</v>
      </c>
      <c r="I71">
        <f>Bawana_NG!S71</f>
        <v>18.508474408637603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135.83000000000001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63.06</v>
      </c>
      <c r="AB71" s="75">
        <f>-STOA!Q71</f>
        <v>0</v>
      </c>
      <c r="AC71">
        <f t="shared" si="3"/>
        <v>2.535560838140273</v>
      </c>
      <c r="AD71">
        <f t="shared" si="4"/>
        <v>285.59635258689076</v>
      </c>
      <c r="AE71">
        <f>'IDT-1'!E71</f>
        <v>0</v>
      </c>
      <c r="AF71" s="24"/>
      <c r="AG71">
        <f t="shared" si="5"/>
        <v>285.59635258689076</v>
      </c>
      <c r="AI71" s="34">
        <f>PXIL!K71</f>
        <v>0</v>
      </c>
      <c r="AJ71" s="34">
        <f>PXIL!Q71</f>
        <v>0</v>
      </c>
      <c r="AK71" s="34">
        <f>RTM_IEX!K71</f>
        <v>24.26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2.0524590163934429</v>
      </c>
      <c r="F72">
        <f>GT_Spot!S72</f>
        <v>0</v>
      </c>
      <c r="G72">
        <f>PPCL_NG!S72</f>
        <v>43.24</v>
      </c>
      <c r="H72">
        <f>PPCL_Spot!S72</f>
        <v>0</v>
      </c>
      <c r="I72">
        <f>Bawana_NG!S72</f>
        <v>18.508474408637603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135.83000000000001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63.06</v>
      </c>
      <c r="AB72" s="75">
        <f>-STOA!Q72</f>
        <v>0</v>
      </c>
      <c r="AC72">
        <f t="shared" si="3"/>
        <v>2.450112838140273</v>
      </c>
      <c r="AD72">
        <f t="shared" si="4"/>
        <v>275.97180058689077</v>
      </c>
      <c r="AE72">
        <f>'IDT-1'!E72</f>
        <v>0</v>
      </c>
      <c r="AF72" s="24"/>
      <c r="AG72">
        <f t="shared" si="5"/>
        <v>275.97180058689077</v>
      </c>
      <c r="AI72" s="34">
        <f>PXIL!K72</f>
        <v>0</v>
      </c>
      <c r="AJ72" s="34">
        <f>PXIL!Q72</f>
        <v>0</v>
      </c>
      <c r="AK72" s="34">
        <f>RTM_IEX!K72</f>
        <v>14.55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2.0524590163934429</v>
      </c>
      <c r="F73">
        <f>GT_Spot!S73</f>
        <v>0</v>
      </c>
      <c r="G73">
        <f>PPCL_NG!S73</f>
        <v>43.24</v>
      </c>
      <c r="H73">
        <f>PPCL_Spot!S73</f>
        <v>0</v>
      </c>
      <c r="I73">
        <f>Bawana_NG!S73</f>
        <v>18.112306363285494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135.83000000000001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63.06</v>
      </c>
      <c r="AB73" s="75">
        <f>-STOA!Q73</f>
        <v>0</v>
      </c>
      <c r="AC73">
        <f t="shared" si="3"/>
        <v>2.3185865593411754</v>
      </c>
      <c r="AD73">
        <f t="shared" si="4"/>
        <v>261.15715882033783</v>
      </c>
      <c r="AE73">
        <f>'IDT-1'!E73</f>
        <v>0</v>
      </c>
      <c r="AF73" s="24"/>
      <c r="AG73">
        <f t="shared" si="5"/>
        <v>261.15715882033783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2.0524590163934429</v>
      </c>
      <c r="F74">
        <f>GT_Spot!S74</f>
        <v>0</v>
      </c>
      <c r="G74">
        <f>PPCL_NG!S74</f>
        <v>43.24</v>
      </c>
      <c r="H74">
        <f>PPCL_Spot!S74</f>
        <v>0</v>
      </c>
      <c r="I74">
        <f>Bawana_NG!S74</f>
        <v>18.112306363285494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135.83000000000001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63.06</v>
      </c>
      <c r="AB74" s="75">
        <f>-STOA!Q74</f>
        <v>0</v>
      </c>
      <c r="AC74">
        <f t="shared" si="3"/>
        <v>2.3185865593411754</v>
      </c>
      <c r="AD74">
        <f t="shared" si="4"/>
        <v>261.15715882033783</v>
      </c>
      <c r="AE74">
        <f>'IDT-1'!E74</f>
        <v>0</v>
      </c>
      <c r="AF74" s="24"/>
      <c r="AG74">
        <f t="shared" si="5"/>
        <v>261.15715882033783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2.072131147540984</v>
      </c>
      <c r="F75">
        <f>GT_Spot!S75</f>
        <v>0</v>
      </c>
      <c r="G75">
        <f>PPCL_NG!S75</f>
        <v>43.24</v>
      </c>
      <c r="H75">
        <f>PPCL_Spot!S75</f>
        <v>0</v>
      </c>
      <c r="I75">
        <f>Bawana_NG!S75</f>
        <v>18.112306363285494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135.83000000000001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63.06</v>
      </c>
      <c r="AB75" s="75">
        <f>-STOA!Q75</f>
        <v>0</v>
      </c>
      <c r="AC75">
        <f t="shared" si="3"/>
        <v>2.4075409493172266</v>
      </c>
      <c r="AD75">
        <f t="shared" si="4"/>
        <v>251.08787656150926</v>
      </c>
      <c r="AE75">
        <f>'IDT-1'!E75</f>
        <v>0</v>
      </c>
      <c r="AF75" s="24"/>
      <c r="AG75">
        <f t="shared" si="5"/>
        <v>251.08787656150926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2.072131147540984</v>
      </c>
      <c r="F76">
        <f>GT_Spot!S76</f>
        <v>0</v>
      </c>
      <c r="G76">
        <f>PPCL_NG!S76</f>
        <v>43.24</v>
      </c>
      <c r="H76">
        <f>PPCL_Spot!S76</f>
        <v>0</v>
      </c>
      <c r="I76">
        <f>Bawana_NG!S76</f>
        <v>18.112306363285494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135.83000000000001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63.06</v>
      </c>
      <c r="AB76" s="75">
        <f>-STOA!Q76</f>
        <v>0</v>
      </c>
      <c r="AC76">
        <f t="shared" si="3"/>
        <v>2.4075409493172266</v>
      </c>
      <c r="AD76">
        <f t="shared" si="4"/>
        <v>251.08787656150926</v>
      </c>
      <c r="AE76">
        <f>'IDT-1'!E76</f>
        <v>0</v>
      </c>
      <c r="AF76" s="24"/>
      <c r="AG76">
        <f t="shared" si="5"/>
        <v>251.08787656150926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2.072131147540984</v>
      </c>
      <c r="F77">
        <f>GT_Spot!S77</f>
        <v>0</v>
      </c>
      <c r="G77">
        <f>PPCL_NG!S77</f>
        <v>43.24</v>
      </c>
      <c r="H77">
        <f>PPCL_Spot!S77</f>
        <v>0</v>
      </c>
      <c r="I77">
        <f>Bawana_NG!S77</f>
        <v>18.112306363285494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135.83000000000001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63.06</v>
      </c>
      <c r="AB77" s="75">
        <f>-STOA!Q77</f>
        <v>0</v>
      </c>
      <c r="AC77">
        <f t="shared" si="3"/>
        <v>2.451931586928203</v>
      </c>
      <c r="AD77">
        <f t="shared" si="4"/>
        <v>246.04348592389829</v>
      </c>
      <c r="AE77">
        <f>'IDT-1'!E77</f>
        <v>0</v>
      </c>
      <c r="AF77" s="24"/>
      <c r="AG77">
        <f t="shared" si="5"/>
        <v>246.04348592389829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2.072131147540984</v>
      </c>
      <c r="F78">
        <f>GT_Spot!S78</f>
        <v>0</v>
      </c>
      <c r="G78">
        <f>PPCL_NG!S78</f>
        <v>43.24</v>
      </c>
      <c r="H78">
        <f>PPCL_Spot!S78</f>
        <v>0</v>
      </c>
      <c r="I78">
        <f>Bawana_NG!S78</f>
        <v>18.112306363285494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135.83000000000001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63.06</v>
      </c>
      <c r="AB78" s="75">
        <f>-STOA!Q78</f>
        <v>0</v>
      </c>
      <c r="AC78">
        <f t="shared" si="3"/>
        <v>2.4963222245391798</v>
      </c>
      <c r="AD78">
        <f t="shared" si="4"/>
        <v>240.99909528628731</v>
      </c>
      <c r="AE78">
        <f>'IDT-1'!E78</f>
        <v>0</v>
      </c>
      <c r="AF78" s="24"/>
      <c r="AG78">
        <f t="shared" si="5"/>
        <v>240.99909528628731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2.0742734781278682</v>
      </c>
      <c r="F79">
        <f>GT_Spot!S79</f>
        <v>0</v>
      </c>
      <c r="G79">
        <f>PPCL_NG!S79</f>
        <v>43.24</v>
      </c>
      <c r="H79">
        <f>PPCL_Spot!S79</f>
        <v>0</v>
      </c>
      <c r="I79">
        <f>Bawana_NG!S79</f>
        <v>18.112306363285494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135.83000000000001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63.06</v>
      </c>
      <c r="AB79" s="75">
        <f>-STOA!Q79</f>
        <v>0</v>
      </c>
      <c r="AC79">
        <f t="shared" si="3"/>
        <v>2.5851223522702975</v>
      </c>
      <c r="AD79">
        <f t="shared" si="4"/>
        <v>230.91243748914306</v>
      </c>
      <c r="AE79">
        <f>'IDT-1'!E79</f>
        <v>0</v>
      </c>
      <c r="AF79" s="24"/>
      <c r="AG79">
        <f t="shared" si="5"/>
        <v>230.91243748914306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2.0742734781278682</v>
      </c>
      <c r="F80">
        <f>GT_Spot!S80</f>
        <v>0</v>
      </c>
      <c r="G80">
        <f>PPCL_NG!S80</f>
        <v>43.24</v>
      </c>
      <c r="H80">
        <f>PPCL_Spot!S80</f>
        <v>0</v>
      </c>
      <c r="I80">
        <f>Bawana_NG!S80</f>
        <v>18.112306363285494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135.83000000000001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63.06</v>
      </c>
      <c r="AB80" s="75">
        <f>-STOA!Q80</f>
        <v>0</v>
      </c>
      <c r="AC80">
        <f t="shared" si="3"/>
        <v>2.6739036274922507</v>
      </c>
      <c r="AD80">
        <f t="shared" si="4"/>
        <v>220.82365621392111</v>
      </c>
      <c r="AE80">
        <f>'IDT-1'!E80</f>
        <v>0</v>
      </c>
      <c r="AF80" s="24"/>
      <c r="AG80">
        <f t="shared" si="5"/>
        <v>220.82365621392111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2.0742734781278682</v>
      </c>
      <c r="F81">
        <f>GT_Spot!S81</f>
        <v>0</v>
      </c>
      <c r="G81">
        <f>PPCL_NG!S81</f>
        <v>43.24</v>
      </c>
      <c r="H81">
        <f>PPCL_Spot!S81</f>
        <v>0</v>
      </c>
      <c r="I81">
        <f>Bawana_NG!S81</f>
        <v>18.112306363285494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135.83000000000001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-20</v>
      </c>
      <c r="AA81" s="75">
        <f>STOA!K81</f>
        <v>63.06</v>
      </c>
      <c r="AB81" s="75">
        <f>-STOA!Q81</f>
        <v>0</v>
      </c>
      <c r="AC81">
        <f t="shared" si="3"/>
        <v>2.6739036274922507</v>
      </c>
      <c r="AD81">
        <f t="shared" si="4"/>
        <v>220.82365621392111</v>
      </c>
      <c r="AE81">
        <f>'IDT-1'!E81</f>
        <v>0</v>
      </c>
      <c r="AF81" s="24"/>
      <c r="AG81">
        <f t="shared" si="5"/>
        <v>220.82365621392111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2.0742734781278682</v>
      </c>
      <c r="F82">
        <f>GT_Spot!S82</f>
        <v>0</v>
      </c>
      <c r="G82">
        <f>PPCL_NG!S82</f>
        <v>43.24</v>
      </c>
      <c r="H82">
        <f>PPCL_Spot!S82</f>
        <v>0</v>
      </c>
      <c r="I82">
        <f>Bawana_NG!S82</f>
        <v>18.112306363285494</v>
      </c>
      <c r="J82">
        <f>Bawana_RLNG!S82</f>
        <v>0</v>
      </c>
      <c r="K82">
        <f>Bawana_Spot!S82</f>
        <v>2.7361368068403418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135.83000000000001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-20</v>
      </c>
      <c r="AA82" s="75">
        <f>STOA!K82</f>
        <v>63.06</v>
      </c>
      <c r="AB82" s="75">
        <f>-STOA!Q82</f>
        <v>0</v>
      </c>
      <c r="AC82">
        <f t="shared" si="3"/>
        <v>2.6979816313924458</v>
      </c>
      <c r="AD82">
        <f t="shared" si="4"/>
        <v>223.53571501686127</v>
      </c>
      <c r="AE82">
        <f>'IDT-1'!E82</f>
        <v>0</v>
      </c>
      <c r="AF82" s="24"/>
      <c r="AG82">
        <f t="shared" si="5"/>
        <v>223.53571501686127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2.0742734781278682</v>
      </c>
      <c r="F83">
        <f>GT_Spot!S83</f>
        <v>0</v>
      </c>
      <c r="G83">
        <f>PPCL_NG!S83</f>
        <v>43.24</v>
      </c>
      <c r="H83">
        <f>PPCL_Spot!S83</f>
        <v>0</v>
      </c>
      <c r="I83">
        <f>Bawana_NG!S83</f>
        <v>18.112306363285494</v>
      </c>
      <c r="J83">
        <f>Bawana_RLNG!S83</f>
        <v>0</v>
      </c>
      <c r="K83">
        <f>Bawana_Spot!S83</f>
        <v>2.7361368068403418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135.83000000000001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63.06</v>
      </c>
      <c r="AB83" s="75">
        <f>-STOA!Q83</f>
        <v>0</v>
      </c>
      <c r="AC83">
        <f t="shared" si="3"/>
        <v>2.7423722690034222</v>
      </c>
      <c r="AD83">
        <f t="shared" si="4"/>
        <v>218.4913243792503</v>
      </c>
      <c r="AE83">
        <f>'IDT-1'!E83</f>
        <v>0</v>
      </c>
      <c r="AF83" s="24"/>
      <c r="AG83">
        <f t="shared" si="5"/>
        <v>218.4913243792503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2.0742734781278682</v>
      </c>
      <c r="F84">
        <f>GT_Spot!S84</f>
        <v>0</v>
      </c>
      <c r="G84">
        <f>PPCL_NG!S84</f>
        <v>44.44642717081652</v>
      </c>
      <c r="H84">
        <f>PPCL_Spot!S84</f>
        <v>0</v>
      </c>
      <c r="I84">
        <f>Bawana_NG!S84</f>
        <v>18.112306363285494</v>
      </c>
      <c r="J84">
        <f>Bawana_RLNG!S84</f>
        <v>0</v>
      </c>
      <c r="K84">
        <f>Bawana_Spot!S84</f>
        <v>2.7361368068403418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123.22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63.06</v>
      </c>
      <c r="AB84" s="75">
        <f>-STOA!Q84</f>
        <v>0</v>
      </c>
      <c r="AC84">
        <f t="shared" si="3"/>
        <v>2.5976301904956309</v>
      </c>
      <c r="AD84">
        <f t="shared" si="4"/>
        <v>212.23249362857459</v>
      </c>
      <c r="AE84">
        <f>'IDT-1'!E84</f>
        <v>0</v>
      </c>
      <c r="AF84" s="24"/>
      <c r="AG84">
        <f t="shared" si="5"/>
        <v>212.23249362857459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1.4830482115085537</v>
      </c>
      <c r="F85">
        <f>GT_Spot!S85</f>
        <v>0</v>
      </c>
      <c r="G85">
        <f>PPCL_NG!S85</f>
        <v>44.44642717081652</v>
      </c>
      <c r="H85">
        <f>PPCL_Spot!S85</f>
        <v>0</v>
      </c>
      <c r="I85">
        <f>Bawana_NG!S85</f>
        <v>18.112306363285494</v>
      </c>
      <c r="J85">
        <f>Bawana_RLNG!S85</f>
        <v>0</v>
      </c>
      <c r="K85">
        <f>Bawana_Spot!S85</f>
        <v>2.7361368068403418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119.33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63.06</v>
      </c>
      <c r="AB85" s="75">
        <f>-STOA!Q85</f>
        <v>0</v>
      </c>
      <c r="AC85">
        <f t="shared" si="3"/>
        <v>2.558195408149381</v>
      </c>
      <c r="AD85">
        <f t="shared" si="4"/>
        <v>207.79070314430155</v>
      </c>
      <c r="AE85">
        <f>'IDT-1'!E85</f>
        <v>0</v>
      </c>
      <c r="AF85" s="24"/>
      <c r="AG85">
        <f t="shared" si="5"/>
        <v>207.79070314430155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1.4830482115085537</v>
      </c>
      <c r="F86">
        <f>GT_Spot!S86</f>
        <v>0</v>
      </c>
      <c r="G86">
        <f>PPCL_NG!S86</f>
        <v>44.44642717081652</v>
      </c>
      <c r="H86">
        <f>PPCL_Spot!S86</f>
        <v>0</v>
      </c>
      <c r="I86">
        <f>Bawana_NG!S86</f>
        <v>18.112306363285494</v>
      </c>
      <c r="J86">
        <f>Bawana_RLNG!S86</f>
        <v>0</v>
      </c>
      <c r="K86">
        <f>Bawana_Spot!S86</f>
        <v>2.7361368068403418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116.42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63.06</v>
      </c>
      <c r="AB86" s="75">
        <f>-STOA!Q86</f>
        <v>0</v>
      </c>
      <c r="AC86">
        <f t="shared" si="3"/>
        <v>2.5325874081493809</v>
      </c>
      <c r="AD86">
        <f t="shared" si="4"/>
        <v>204.90631114430153</v>
      </c>
      <c r="AE86">
        <f>'IDT-1'!E86</f>
        <v>0</v>
      </c>
      <c r="AF86" s="24"/>
      <c r="AG86">
        <f t="shared" si="5"/>
        <v>204.90631114430153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1.4830482115085537</v>
      </c>
      <c r="F87">
        <f>GT_Spot!S87</f>
        <v>0</v>
      </c>
      <c r="G87">
        <f>PPCL_NG!S87</f>
        <v>44.44642717081652</v>
      </c>
      <c r="H87">
        <f>PPCL_Spot!S87</f>
        <v>0</v>
      </c>
      <c r="I87">
        <f>Bawana_NG!S87</f>
        <v>18.41</v>
      </c>
      <c r="J87">
        <f>Bawana_RLNG!S87</f>
        <v>0</v>
      </c>
      <c r="K87">
        <f>Bawana_Spot!S87</f>
        <v>2.7361368068403418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112.54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63.06</v>
      </c>
      <c r="AB87" s="75">
        <f>-STOA!Q87</f>
        <v>0</v>
      </c>
      <c r="AC87">
        <f t="shared" si="3"/>
        <v>2.5010631121524685</v>
      </c>
      <c r="AD87">
        <f t="shared" si="4"/>
        <v>201.35552907701293</v>
      </c>
      <c r="AE87">
        <f>'IDT-1'!E87</f>
        <v>0</v>
      </c>
      <c r="AF87" s="24"/>
      <c r="AG87">
        <f t="shared" si="5"/>
        <v>201.35552907701293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1.4830482115085537</v>
      </c>
      <c r="F88">
        <f>GT_Spot!S88</f>
        <v>0</v>
      </c>
      <c r="G88">
        <f>PPCL_NG!S88</f>
        <v>44.44642717081652</v>
      </c>
      <c r="H88">
        <f>PPCL_Spot!S88</f>
        <v>0</v>
      </c>
      <c r="I88">
        <f>Bawana_NG!S88</f>
        <v>18.41</v>
      </c>
      <c r="J88">
        <f>Bawana_RLNG!S88</f>
        <v>0</v>
      </c>
      <c r="K88">
        <f>Bawana_Spot!S88</f>
        <v>2.7361368068403418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110.6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63.06</v>
      </c>
      <c r="AB88" s="75">
        <f>-STOA!Q88</f>
        <v>0</v>
      </c>
      <c r="AC88">
        <f t="shared" si="3"/>
        <v>2.4839911121524683</v>
      </c>
      <c r="AD88">
        <f t="shared" si="4"/>
        <v>199.43260107701292</v>
      </c>
      <c r="AE88">
        <f>'IDT-1'!E88</f>
        <v>0</v>
      </c>
      <c r="AF88" s="24"/>
      <c r="AG88">
        <f t="shared" si="5"/>
        <v>199.43260107701292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1.4830482115085537</v>
      </c>
      <c r="F89">
        <f>GT_Spot!S89</f>
        <v>0</v>
      </c>
      <c r="G89">
        <f>PPCL_NG!S89</f>
        <v>44.44642717081652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109.63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63.06</v>
      </c>
      <c r="AB89" s="75">
        <f>-STOA!Q89</f>
        <v>0</v>
      </c>
      <c r="AC89">
        <f t="shared" si="3"/>
        <v>2.4565625772573907</v>
      </c>
      <c r="AD89">
        <f t="shared" si="4"/>
        <v>196.34315064655826</v>
      </c>
      <c r="AE89">
        <f>'IDT-1'!E89</f>
        <v>0</v>
      </c>
      <c r="AF89" s="24"/>
      <c r="AG89">
        <f t="shared" si="5"/>
        <v>196.34315064655826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1.4830482115085537</v>
      </c>
      <c r="F90">
        <f>GT_Spot!S90</f>
        <v>0</v>
      </c>
      <c r="G90">
        <f>PPCL_NG!S90</f>
        <v>44.44642717081652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107.69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63.06</v>
      </c>
      <c r="AB90" s="75">
        <f>-STOA!Q90</f>
        <v>0</v>
      </c>
      <c r="AC90">
        <f t="shared" si="3"/>
        <v>2.4394905772573909</v>
      </c>
      <c r="AD90">
        <f t="shared" si="4"/>
        <v>194.42022264655824</v>
      </c>
      <c r="AE90">
        <f>'IDT-1'!E90</f>
        <v>0</v>
      </c>
      <c r="AF90" s="24"/>
      <c r="AG90">
        <f t="shared" si="5"/>
        <v>194.42022264655824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1.4830482115085537</v>
      </c>
      <c r="F91">
        <f>GT_Spot!S91</f>
        <v>0</v>
      </c>
      <c r="G91">
        <f>PPCL_NG!S91</f>
        <v>44.44642717081652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107.69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63.06</v>
      </c>
      <c r="AB91" s="75">
        <f>-STOA!Q91</f>
        <v>0</v>
      </c>
      <c r="AC91">
        <f t="shared" si="3"/>
        <v>2.4394905772573909</v>
      </c>
      <c r="AD91">
        <f t="shared" si="4"/>
        <v>194.42022264655824</v>
      </c>
      <c r="AE91">
        <f>'IDT-1'!E91</f>
        <v>0</v>
      </c>
      <c r="AF91" s="24"/>
      <c r="AG91">
        <f t="shared" si="5"/>
        <v>194.42022264655824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1.4830482115085537</v>
      </c>
      <c r="F92">
        <f>GT_Spot!S92</f>
        <v>0</v>
      </c>
      <c r="G92">
        <f>PPCL_NG!S92</f>
        <v>44.44642717081652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108.66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63.06</v>
      </c>
      <c r="AB92" s="75">
        <f>-STOA!Q92</f>
        <v>0</v>
      </c>
      <c r="AC92">
        <f t="shared" si="3"/>
        <v>2.4480265772573908</v>
      </c>
      <c r="AD92">
        <f t="shared" si="4"/>
        <v>195.38168664655825</v>
      </c>
      <c r="AE92">
        <f>'IDT-1'!E92</f>
        <v>0</v>
      </c>
      <c r="AF92" s="24"/>
      <c r="AG92">
        <f t="shared" si="5"/>
        <v>195.38168664655825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1.4830482115085537</v>
      </c>
      <c r="F93">
        <f>GT_Spot!S93</f>
        <v>0</v>
      </c>
      <c r="G93">
        <f>PPCL_NG!S93</f>
        <v>44.44642717081652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106.72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63.06</v>
      </c>
      <c r="AB93" s="75">
        <f>-STOA!Q93</f>
        <v>0</v>
      </c>
      <c r="AC93">
        <f t="shared" si="3"/>
        <v>2.4309545772573906</v>
      </c>
      <c r="AD93">
        <f t="shared" si="4"/>
        <v>193.45875864655827</v>
      </c>
      <c r="AE93">
        <f>'IDT-1'!E93</f>
        <v>0</v>
      </c>
      <c r="AF93" s="24"/>
      <c r="AG93">
        <f t="shared" si="5"/>
        <v>193.45875864655827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1.4830482115085537</v>
      </c>
      <c r="F94">
        <f>GT_Spot!S94</f>
        <v>0</v>
      </c>
      <c r="G94">
        <f>PPCL_NG!S94</f>
        <v>44.44642717081652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105.75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63.06</v>
      </c>
      <c r="AB94" s="75">
        <f>-STOA!Q94</f>
        <v>0</v>
      </c>
      <c r="AC94">
        <f t="shared" si="3"/>
        <v>2.4224185772573907</v>
      </c>
      <c r="AD94">
        <f t="shared" si="4"/>
        <v>192.49729464655826</v>
      </c>
      <c r="AE94">
        <f>'IDT-1'!E94</f>
        <v>0</v>
      </c>
      <c r="AF94" s="24"/>
      <c r="AG94">
        <f t="shared" si="5"/>
        <v>192.49729464655826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1.4830482115085537</v>
      </c>
      <c r="F95">
        <f>GT_Spot!S95</f>
        <v>0</v>
      </c>
      <c r="G95">
        <f>PPCL_NG!S95</f>
        <v>44.44642717081652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102.84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63.06</v>
      </c>
      <c r="AB95" s="75">
        <f>-STOA!Q95</f>
        <v>0</v>
      </c>
      <c r="AC95">
        <f t="shared" si="3"/>
        <v>2.3968105772573907</v>
      </c>
      <c r="AD95">
        <f t="shared" si="4"/>
        <v>189.61290264655827</v>
      </c>
      <c r="AE95">
        <f>'IDT-1'!E95</f>
        <v>0</v>
      </c>
      <c r="AF95" s="24"/>
      <c r="AG95">
        <f t="shared" si="5"/>
        <v>189.61290264655827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1.4830482115085537</v>
      </c>
      <c r="F96">
        <f>GT_Spot!S96</f>
        <v>0</v>
      </c>
      <c r="G96">
        <f>PPCL_NG!S96</f>
        <v>44.44642717081652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100.9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63.06</v>
      </c>
      <c r="AB96" s="75">
        <f>-STOA!Q96</f>
        <v>0</v>
      </c>
      <c r="AC96">
        <f t="shared" si="3"/>
        <v>2.3797385772573909</v>
      </c>
      <c r="AD96">
        <f t="shared" si="4"/>
        <v>187.68997464655826</v>
      </c>
      <c r="AE96">
        <f>'IDT-1'!E96</f>
        <v>0</v>
      </c>
      <c r="AF96" s="24"/>
      <c r="AG96">
        <f t="shared" si="5"/>
        <v>187.68997464655826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1.4830482115085537</v>
      </c>
      <c r="F97">
        <f>GT_Spot!S97</f>
        <v>0</v>
      </c>
      <c r="G97">
        <f>PPCL_NG!S97</f>
        <v>44.44642717081652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97.99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63.06</v>
      </c>
      <c r="AB97" s="75">
        <f>-STOA!Q97</f>
        <v>0</v>
      </c>
      <c r="AC97">
        <f t="shared" si="3"/>
        <v>2.3541305772573904</v>
      </c>
      <c r="AD97">
        <f t="shared" si="4"/>
        <v>184.80558264655824</v>
      </c>
      <c r="AE97">
        <f>'IDT-1'!E97</f>
        <v>0</v>
      </c>
      <c r="AF97" s="24"/>
      <c r="AG97">
        <f t="shared" si="5"/>
        <v>184.80558264655824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1.4830482115085537</v>
      </c>
      <c r="F98">
        <f>GT_Spot!S98</f>
        <v>0</v>
      </c>
      <c r="G98">
        <f>PPCL_NG!S98</f>
        <v>44.44642717081652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95.08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63.06</v>
      </c>
      <c r="AB98" s="75">
        <f>-STOA!Q98</f>
        <v>0</v>
      </c>
      <c r="AC98">
        <f t="shared" si="3"/>
        <v>2.3285225772573908</v>
      </c>
      <c r="AD98">
        <f t="shared" si="4"/>
        <v>181.92119064655827</v>
      </c>
      <c r="AE98">
        <f>'IDT-1'!E98</f>
        <v>0</v>
      </c>
      <c r="AF98" s="24"/>
      <c r="AG98">
        <f t="shared" si="5"/>
        <v>181.92119064655827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4.7499962870687834E-2</v>
      </c>
      <c r="F99">
        <f t="shared" si="6"/>
        <v>0</v>
      </c>
      <c r="G99">
        <f t="shared" si="6"/>
        <v>1.057229572224311</v>
      </c>
      <c r="H99">
        <f t="shared" si="6"/>
        <v>0</v>
      </c>
      <c r="I99">
        <f t="shared" si="6"/>
        <v>0.46771313695403854</v>
      </c>
      <c r="J99">
        <f t="shared" si="6"/>
        <v>0</v>
      </c>
      <c r="K99">
        <f t="shared" si="6"/>
        <v>4.788239411970598E-3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2.2374124999999991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-0.12</v>
      </c>
      <c r="AA99" s="75">
        <f t="shared" si="6"/>
        <v>1.7075200000000026</v>
      </c>
      <c r="AB99" s="75">
        <f t="shared" si="6"/>
        <v>0</v>
      </c>
      <c r="AC99">
        <f t="shared" si="6"/>
        <v>5.2455217593767305E-2</v>
      </c>
      <c r="AD99">
        <f t="shared" si="6"/>
        <v>5.4413007988672364</v>
      </c>
      <c r="AE99">
        <f t="shared" si="6"/>
        <v>0</v>
      </c>
      <c r="AG99">
        <f t="shared" si="6"/>
        <v>5.4413007988672364</v>
      </c>
      <c r="AI99">
        <f t="shared" si="6"/>
        <v>0</v>
      </c>
      <c r="AJ99">
        <f t="shared" si="6"/>
        <v>0</v>
      </c>
      <c r="AK99">
        <f t="shared" si="6"/>
        <v>0.17584749999999999</v>
      </c>
      <c r="AL99">
        <f t="shared" si="6"/>
        <v>-0.1125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7.9494628741301252</v>
      </c>
      <c r="H3">
        <f>PPCL_Spot!R3</f>
        <v>0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0.13745127329234513</v>
      </c>
      <c r="AD3">
        <f>SUM(B3:AB3,AI3:AR3)-AC3</f>
        <v>15.482011600837779</v>
      </c>
      <c r="AE3">
        <f>'IDT-1'!D3</f>
        <v>0</v>
      </c>
      <c r="AF3" s="24"/>
      <c r="AG3">
        <f>SUM(AD3:AF3)</f>
        <v>15.482011600837779</v>
      </c>
      <c r="AI3" s="34">
        <f>PXIL!L3</f>
        <v>0</v>
      </c>
      <c r="AJ3" s="34">
        <f>PXIL!R3</f>
        <v>0</v>
      </c>
      <c r="AK3" s="34">
        <f>RTM_IEX!L3</f>
        <v>2.02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7.9494628741301252</v>
      </c>
      <c r="H4">
        <f>PPCL_Spot!R4</f>
        <v>0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0.13789127329234513</v>
      </c>
      <c r="AD4">
        <f t="shared" ref="AD4:AD67" si="1">SUM(B4:AB4,AI4:AR4)-AC4</f>
        <v>15.531571600837781</v>
      </c>
      <c r="AE4">
        <f>'IDT-1'!D4</f>
        <v>0</v>
      </c>
      <c r="AF4" s="24"/>
      <c r="AG4">
        <f t="shared" ref="AG4:AG67" si="2">SUM(AD4:AF4)</f>
        <v>15.531571600837781</v>
      </c>
      <c r="AI4" s="34">
        <f>PXIL!L4</f>
        <v>0</v>
      </c>
      <c r="AJ4" s="34">
        <f>PXIL!R4</f>
        <v>0</v>
      </c>
      <c r="AK4" s="34">
        <f>RTM_IEX!L4</f>
        <v>2.0699999999999998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7.9494628741301252</v>
      </c>
      <c r="H5">
        <f>PPCL_Spot!R5</f>
        <v>0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0.13815527329234512</v>
      </c>
      <c r="AD5">
        <f t="shared" si="1"/>
        <v>15.561307600837781</v>
      </c>
      <c r="AE5">
        <f>'IDT-1'!D5</f>
        <v>0</v>
      </c>
      <c r="AF5" s="24"/>
      <c r="AG5">
        <f t="shared" si="2"/>
        <v>15.561307600837781</v>
      </c>
      <c r="AI5" s="34">
        <f>PXIL!L5</f>
        <v>0</v>
      </c>
      <c r="AJ5" s="34">
        <f>PXIL!R5</f>
        <v>0</v>
      </c>
      <c r="AK5" s="34">
        <f>RTM_IEX!L5</f>
        <v>2.1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7.9494628741301252</v>
      </c>
      <c r="H6">
        <f>PPCL_Spot!R6</f>
        <v>0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0.13903527329234511</v>
      </c>
      <c r="AD6">
        <f t="shared" si="1"/>
        <v>15.66042760083778</v>
      </c>
      <c r="AE6">
        <f>'IDT-1'!D6</f>
        <v>0</v>
      </c>
      <c r="AF6" s="24"/>
      <c r="AG6">
        <f t="shared" si="2"/>
        <v>15.66042760083778</v>
      </c>
      <c r="AI6" s="34">
        <f>PXIL!L6</f>
        <v>0</v>
      </c>
      <c r="AJ6" s="34">
        <f>PXIL!R6</f>
        <v>0</v>
      </c>
      <c r="AK6" s="34">
        <f>RTM_IEX!L6</f>
        <v>2.2000000000000002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7.9494628741301252</v>
      </c>
      <c r="H7">
        <f>PPCL_Spot!R7</f>
        <v>0</v>
      </c>
      <c r="I7">
        <f>Bawana_NG!R7</f>
        <v>5.78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0.14440327329234509</v>
      </c>
      <c r="AD7">
        <f t="shared" si="1"/>
        <v>16.26505960083778</v>
      </c>
      <c r="AE7">
        <f>'IDT-1'!D7</f>
        <v>0</v>
      </c>
      <c r="AF7" s="24"/>
      <c r="AG7">
        <f t="shared" si="2"/>
        <v>16.26505960083778</v>
      </c>
      <c r="AI7" s="34">
        <f>PXIL!L7</f>
        <v>0</v>
      </c>
      <c r="AJ7" s="34">
        <f>PXIL!R7</f>
        <v>0</v>
      </c>
      <c r="AK7" s="34">
        <f>RTM_IEX!L7</f>
        <v>2.68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7.9494628741301252</v>
      </c>
      <c r="H8">
        <f>PPCL_Spot!R8</f>
        <v>0</v>
      </c>
      <c r="I8">
        <f>Bawana_NG!R8</f>
        <v>5.78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0.14422727329234511</v>
      </c>
      <c r="AD8">
        <f t="shared" si="1"/>
        <v>16.245235600837781</v>
      </c>
      <c r="AE8">
        <f>'IDT-1'!D8</f>
        <v>0</v>
      </c>
      <c r="AF8" s="24"/>
      <c r="AG8">
        <f t="shared" si="2"/>
        <v>16.245235600837781</v>
      </c>
      <c r="AI8" s="34">
        <f>PXIL!L8</f>
        <v>0</v>
      </c>
      <c r="AJ8" s="34">
        <f>PXIL!R8</f>
        <v>0</v>
      </c>
      <c r="AK8" s="34">
        <f>RTM_IEX!L8</f>
        <v>2.66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7.9494628741301252</v>
      </c>
      <c r="H9">
        <f>PPCL_Spot!R9</f>
        <v>0</v>
      </c>
      <c r="I9">
        <f>Bawana_NG!R9</f>
        <v>5.78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0.1729152732923451</v>
      </c>
      <c r="AD9">
        <f t="shared" si="1"/>
        <v>19.476547600837776</v>
      </c>
      <c r="AE9">
        <f>'IDT-1'!D9</f>
        <v>0</v>
      </c>
      <c r="AF9" s="24"/>
      <c r="AG9">
        <f t="shared" si="2"/>
        <v>19.476547600837776</v>
      </c>
      <c r="AI9" s="34">
        <f>PXIL!L9</f>
        <v>0</v>
      </c>
      <c r="AJ9" s="34">
        <f>PXIL!R9</f>
        <v>0</v>
      </c>
      <c r="AK9" s="34">
        <f>RTM_IEX!L9</f>
        <v>5.92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7.9494628741301252</v>
      </c>
      <c r="H10">
        <f>PPCL_Spot!R10</f>
        <v>0</v>
      </c>
      <c r="I10">
        <f>Bawana_NG!R10</f>
        <v>5.78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0.1796032732923451</v>
      </c>
      <c r="AD10">
        <f t="shared" si="1"/>
        <v>20.229859600837781</v>
      </c>
      <c r="AE10">
        <f>'IDT-1'!D10</f>
        <v>0</v>
      </c>
      <c r="AF10" s="24"/>
      <c r="AG10">
        <f t="shared" si="2"/>
        <v>20.229859600837781</v>
      </c>
      <c r="AI10" s="34">
        <f>PXIL!L10</f>
        <v>0</v>
      </c>
      <c r="AJ10" s="34">
        <f>PXIL!R10</f>
        <v>0</v>
      </c>
      <c r="AK10" s="34">
        <f>RTM_IEX!L10</f>
        <v>6.68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0.18814400000000001</v>
      </c>
      <c r="AD11">
        <f t="shared" si="1"/>
        <v>21.191856000000001</v>
      </c>
      <c r="AE11">
        <f>'IDT-1'!D11</f>
        <v>0</v>
      </c>
      <c r="AF11" s="24"/>
      <c r="AG11">
        <f t="shared" si="2"/>
        <v>21.191856000000001</v>
      </c>
      <c r="AI11" s="34">
        <f>PXIL!L11</f>
        <v>0</v>
      </c>
      <c r="AJ11" s="34">
        <f>PXIL!R11</f>
        <v>0</v>
      </c>
      <c r="AK11" s="34">
        <f>RTM_IEX!L11</f>
        <v>6.6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0.18814400000000001</v>
      </c>
      <c r="AD12">
        <f t="shared" si="1"/>
        <v>21.191856000000001</v>
      </c>
      <c r="AE12">
        <f>'IDT-1'!D12</f>
        <v>0</v>
      </c>
      <c r="AF12" s="24"/>
      <c r="AG12">
        <f t="shared" si="2"/>
        <v>21.191856000000001</v>
      </c>
      <c r="AI12" s="34">
        <f>PXIL!L12</f>
        <v>0</v>
      </c>
      <c r="AJ12" s="34">
        <f>PXIL!R12</f>
        <v>0</v>
      </c>
      <c r="AK12" s="34">
        <f>RTM_IEX!L12</f>
        <v>6.6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0.18559200000000001</v>
      </c>
      <c r="AD13">
        <f t="shared" si="1"/>
        <v>20.904408</v>
      </c>
      <c r="AE13">
        <f>'IDT-1'!D13</f>
        <v>0</v>
      </c>
      <c r="AF13" s="24"/>
      <c r="AG13">
        <f t="shared" si="2"/>
        <v>20.904408</v>
      </c>
      <c r="AI13" s="34">
        <f>PXIL!L13</f>
        <v>0</v>
      </c>
      <c r="AJ13" s="34">
        <f>PXIL!R13</f>
        <v>0</v>
      </c>
      <c r="AK13" s="34">
        <f>RTM_IEX!L13</f>
        <v>6.31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0.18128000000000002</v>
      </c>
      <c r="AD14">
        <f t="shared" si="1"/>
        <v>20.41872</v>
      </c>
      <c r="AE14">
        <f>'IDT-1'!D14</f>
        <v>0</v>
      </c>
      <c r="AF14" s="24"/>
      <c r="AG14">
        <f t="shared" si="2"/>
        <v>20.41872</v>
      </c>
      <c r="AI14" s="34">
        <f>PXIL!L14</f>
        <v>0</v>
      </c>
      <c r="AJ14" s="34">
        <f>PXIL!R14</f>
        <v>0</v>
      </c>
      <c r="AK14" s="34">
        <f>RTM_IEX!L14</f>
        <v>5.82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5.8398178658944087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0.18180639721987082</v>
      </c>
      <c r="AD15">
        <f t="shared" si="1"/>
        <v>20.478011468674541</v>
      </c>
      <c r="AE15">
        <f>'IDT-1'!D15</f>
        <v>0</v>
      </c>
      <c r="AF15" s="24"/>
      <c r="AG15">
        <f t="shared" si="2"/>
        <v>20.478011468674541</v>
      </c>
      <c r="AI15" s="34">
        <f>PXIL!L15</f>
        <v>0</v>
      </c>
      <c r="AJ15" s="34">
        <f>PXIL!R15</f>
        <v>0</v>
      </c>
      <c r="AK15" s="34">
        <f>RTM_IEX!L15</f>
        <v>5.82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5.8398178658944087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0.17758239721987082</v>
      </c>
      <c r="AD16">
        <f t="shared" si="1"/>
        <v>20.002235468674535</v>
      </c>
      <c r="AE16">
        <f>'IDT-1'!D16</f>
        <v>0</v>
      </c>
      <c r="AF16" s="24"/>
      <c r="AG16">
        <f t="shared" si="2"/>
        <v>20.002235468674535</v>
      </c>
      <c r="AI16" s="34">
        <f>PXIL!L16</f>
        <v>0</v>
      </c>
      <c r="AJ16" s="34">
        <f>PXIL!R16</f>
        <v>0</v>
      </c>
      <c r="AK16" s="34">
        <f>RTM_IEX!L16</f>
        <v>5.34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5.8398178658944087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0.17758239721987082</v>
      </c>
      <c r="AD17">
        <f t="shared" si="1"/>
        <v>20.002235468674535</v>
      </c>
      <c r="AE17">
        <f>'IDT-1'!D17</f>
        <v>0</v>
      </c>
      <c r="AF17" s="24"/>
      <c r="AG17">
        <f t="shared" si="2"/>
        <v>20.002235468674535</v>
      </c>
      <c r="AI17" s="34">
        <f>PXIL!L17</f>
        <v>0</v>
      </c>
      <c r="AJ17" s="34">
        <f>PXIL!R17</f>
        <v>0</v>
      </c>
      <c r="AK17" s="34">
        <f>RTM_IEX!L17</f>
        <v>5.34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5.8398178658944087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0.18013439721987082</v>
      </c>
      <c r="AD18">
        <f t="shared" si="1"/>
        <v>20.289683468674539</v>
      </c>
      <c r="AE18">
        <f>'IDT-1'!D18</f>
        <v>0</v>
      </c>
      <c r="AF18" s="24"/>
      <c r="AG18">
        <f t="shared" si="2"/>
        <v>20.289683468674539</v>
      </c>
      <c r="AI18" s="34">
        <f>PXIL!L18</f>
        <v>0</v>
      </c>
      <c r="AJ18" s="34">
        <f>PXIL!R18</f>
        <v>0</v>
      </c>
      <c r="AK18" s="34">
        <f>RTM_IEX!L18</f>
        <v>5.63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5.8398178658944087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0.17327039721987081</v>
      </c>
      <c r="AD19">
        <f t="shared" si="1"/>
        <v>19.516547468674538</v>
      </c>
      <c r="AE19">
        <f>'IDT-1'!D19</f>
        <v>0</v>
      </c>
      <c r="AF19" s="24"/>
      <c r="AG19">
        <f t="shared" si="2"/>
        <v>19.516547468674538</v>
      </c>
      <c r="AI19" s="34">
        <f>PXIL!L19</f>
        <v>0</v>
      </c>
      <c r="AJ19" s="34">
        <f>PXIL!R19</f>
        <v>0</v>
      </c>
      <c r="AK19" s="34">
        <f>RTM_IEX!L19</f>
        <v>4.8499999999999996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5.8398178658944087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0.17327039721987081</v>
      </c>
      <c r="AD20">
        <f t="shared" si="1"/>
        <v>19.516547468674538</v>
      </c>
      <c r="AE20">
        <f>'IDT-1'!D20</f>
        <v>0</v>
      </c>
      <c r="AF20" s="24"/>
      <c r="AG20">
        <f t="shared" si="2"/>
        <v>19.516547468674538</v>
      </c>
      <c r="AI20" s="34">
        <f>PXIL!L20</f>
        <v>0</v>
      </c>
      <c r="AJ20" s="34">
        <f>PXIL!R20</f>
        <v>0</v>
      </c>
      <c r="AK20" s="34">
        <f>RTM_IEX!L20</f>
        <v>4.8499999999999996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5.8398178658944087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0.17327039721987081</v>
      </c>
      <c r="AD21">
        <f t="shared" si="1"/>
        <v>19.516547468674538</v>
      </c>
      <c r="AE21">
        <f>'IDT-1'!D21</f>
        <v>0</v>
      </c>
      <c r="AF21" s="24"/>
      <c r="AG21">
        <f t="shared" si="2"/>
        <v>19.516547468674538</v>
      </c>
      <c r="AI21" s="34">
        <f>PXIL!L21</f>
        <v>0</v>
      </c>
      <c r="AJ21" s="34">
        <f>PXIL!R21</f>
        <v>0</v>
      </c>
      <c r="AK21" s="34">
        <f>RTM_IEX!L21</f>
        <v>4.8499999999999996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5.8398178658944087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0.18356639721987081</v>
      </c>
      <c r="AD22">
        <f t="shared" si="1"/>
        <v>20.676251468674536</v>
      </c>
      <c r="AE22">
        <f>'IDT-1'!D22</f>
        <v>0</v>
      </c>
      <c r="AF22" s="24"/>
      <c r="AG22">
        <f t="shared" si="2"/>
        <v>20.676251468674536</v>
      </c>
      <c r="AI22" s="34">
        <f>PXIL!L22</f>
        <v>0</v>
      </c>
      <c r="AJ22" s="34">
        <f>PXIL!R22</f>
        <v>0</v>
      </c>
      <c r="AK22" s="34">
        <f>RTM_IEX!L22</f>
        <v>6.02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5.8398178658944087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0.18356639721987081</v>
      </c>
      <c r="AD23">
        <f t="shared" si="1"/>
        <v>20.676251468674536</v>
      </c>
      <c r="AE23">
        <f>'IDT-1'!D23</f>
        <v>0</v>
      </c>
      <c r="AF23" s="24"/>
      <c r="AG23">
        <f t="shared" si="2"/>
        <v>20.676251468674536</v>
      </c>
      <c r="AI23" s="34">
        <f>PXIL!L23</f>
        <v>0</v>
      </c>
      <c r="AJ23" s="34">
        <f>PXIL!R23</f>
        <v>0</v>
      </c>
      <c r="AK23" s="34">
        <f>RTM_IEX!L23</f>
        <v>6.02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5.8398178658944087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0.19034239721987081</v>
      </c>
      <c r="AD24">
        <f t="shared" si="1"/>
        <v>21.439475468674537</v>
      </c>
      <c r="AE24">
        <f>'IDT-1'!D24</f>
        <v>0</v>
      </c>
      <c r="AF24" s="24"/>
      <c r="AG24">
        <f t="shared" si="2"/>
        <v>21.439475468674537</v>
      </c>
      <c r="AI24" s="34">
        <f>PXIL!L24</f>
        <v>0</v>
      </c>
      <c r="AJ24" s="34">
        <f>PXIL!R24</f>
        <v>0</v>
      </c>
      <c r="AK24" s="34">
        <f>RTM_IEX!L24</f>
        <v>6.79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5.8398178658944087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0.20741439721987082</v>
      </c>
      <c r="AD25">
        <f t="shared" si="1"/>
        <v>23.362403468674536</v>
      </c>
      <c r="AE25">
        <f>'IDT-1'!D25</f>
        <v>0</v>
      </c>
      <c r="AF25" s="24"/>
      <c r="AG25">
        <f t="shared" si="2"/>
        <v>23.362403468674536</v>
      </c>
      <c r="AI25" s="34">
        <f>PXIL!L25</f>
        <v>0</v>
      </c>
      <c r="AJ25" s="34">
        <f>PXIL!R25</f>
        <v>0</v>
      </c>
      <c r="AK25" s="34">
        <f>RTM_IEX!L25</f>
        <v>8.73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5.8398178658944087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0.20741439721987082</v>
      </c>
      <c r="AD26">
        <f t="shared" si="1"/>
        <v>23.362403468674536</v>
      </c>
      <c r="AE26">
        <f>'IDT-1'!D26</f>
        <v>0</v>
      </c>
      <c r="AF26" s="24"/>
      <c r="AG26">
        <f t="shared" si="2"/>
        <v>23.362403468674536</v>
      </c>
      <c r="AI26" s="34">
        <f>PXIL!L26</f>
        <v>0</v>
      </c>
      <c r="AJ26" s="34">
        <f>PXIL!R26</f>
        <v>0</v>
      </c>
      <c r="AK26" s="34">
        <f>RTM_IEX!L26</f>
        <v>8.73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5.8398178658944087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0.20116639721987079</v>
      </c>
      <c r="AD27">
        <f t="shared" si="1"/>
        <v>22.658651468674535</v>
      </c>
      <c r="AE27">
        <f>'IDT-1'!D27</f>
        <v>0</v>
      </c>
      <c r="AF27" s="24"/>
      <c r="AG27">
        <f t="shared" si="2"/>
        <v>22.658651468674535</v>
      </c>
      <c r="AI27" s="34">
        <f>PXIL!L27</f>
        <v>0</v>
      </c>
      <c r="AJ27" s="34">
        <f>PXIL!R27</f>
        <v>0</v>
      </c>
      <c r="AK27" s="34">
        <f>RTM_IEX!L27</f>
        <v>9.02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5.8398178658944087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0.1741503972198708</v>
      </c>
      <c r="AD28">
        <f t="shared" si="1"/>
        <v>19.615667468674538</v>
      </c>
      <c r="AE28">
        <f>'IDT-1'!D28</f>
        <v>0</v>
      </c>
      <c r="AF28" s="24"/>
      <c r="AG28">
        <f t="shared" si="2"/>
        <v>19.615667468674538</v>
      </c>
      <c r="AI28" s="34">
        <f>PXIL!L28</f>
        <v>0</v>
      </c>
      <c r="AJ28" s="34">
        <f>PXIL!R28</f>
        <v>0</v>
      </c>
      <c r="AK28" s="34">
        <f>RTM_IEX!L28</f>
        <v>5.95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</v>
      </c>
      <c r="H29">
        <f>PPCL_Spot!R29</f>
        <v>0</v>
      </c>
      <c r="I29">
        <f>Bawana_NG!R29</f>
        <v>5.8398178658944087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0.15831039721987081</v>
      </c>
      <c r="AD29">
        <f t="shared" si="1"/>
        <v>17.831507468674538</v>
      </c>
      <c r="AE29">
        <f>'IDT-1'!D29</f>
        <v>0</v>
      </c>
      <c r="AF29" s="24"/>
      <c r="AG29">
        <f t="shared" si="2"/>
        <v>17.831507468674538</v>
      </c>
      <c r="AI29" s="34">
        <f>PXIL!L29</f>
        <v>0</v>
      </c>
      <c r="AJ29" s="34">
        <f>PXIL!R29</f>
        <v>0</v>
      </c>
      <c r="AK29" s="34">
        <f>RTM_IEX!L29</f>
        <v>3.95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5.8398178658944087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0.61</v>
      </c>
      <c r="AB30" s="75">
        <f>-STOA!R30</f>
        <v>0</v>
      </c>
      <c r="AC30">
        <f t="shared" si="0"/>
        <v>0.16086239721987081</v>
      </c>
      <c r="AD30">
        <f t="shared" si="1"/>
        <v>18.118955468674539</v>
      </c>
      <c r="AE30">
        <f>'IDT-1'!D30</f>
        <v>0</v>
      </c>
      <c r="AF30" s="24"/>
      <c r="AG30">
        <f t="shared" si="2"/>
        <v>18.118955468674539</v>
      </c>
      <c r="AI30" s="34">
        <f>PXIL!L30</f>
        <v>0</v>
      </c>
      <c r="AJ30" s="34">
        <f>PXIL!R30</f>
        <v>0</v>
      </c>
      <c r="AK30" s="34">
        <f>RTM_IEX!L30</f>
        <v>3.83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5.8398178658944087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0.16772639721987079</v>
      </c>
      <c r="AD31">
        <f t="shared" si="1"/>
        <v>18.89209146867454</v>
      </c>
      <c r="AE31">
        <f>'IDT-1'!D31</f>
        <v>0</v>
      </c>
      <c r="AF31" s="24"/>
      <c r="AG31">
        <f t="shared" si="2"/>
        <v>18.89209146867454</v>
      </c>
      <c r="AI31" s="34">
        <f>PXIL!L31</f>
        <v>0</v>
      </c>
      <c r="AJ31" s="34">
        <f>PXIL!R31</f>
        <v>0</v>
      </c>
      <c r="AK31" s="34">
        <f>RTM_IEX!L31</f>
        <v>4.1399999999999997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5.8398178658944087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1.68</v>
      </c>
      <c r="AB32" s="75">
        <f>-STOA!R32</f>
        <v>0</v>
      </c>
      <c r="AC32">
        <f t="shared" si="0"/>
        <v>0.17432639721987081</v>
      </c>
      <c r="AD32">
        <f t="shared" si="1"/>
        <v>19.635491468674537</v>
      </c>
      <c r="AE32">
        <f>'IDT-1'!D32</f>
        <v>0</v>
      </c>
      <c r="AF32" s="24"/>
      <c r="AG32">
        <f t="shared" si="2"/>
        <v>19.635491468674537</v>
      </c>
      <c r="AI32" s="34">
        <f>PXIL!L32</f>
        <v>0</v>
      </c>
      <c r="AJ32" s="34">
        <f>PXIL!R32</f>
        <v>0</v>
      </c>
      <c r="AK32" s="34">
        <f>RTM_IEX!L32</f>
        <v>4.29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5.8398178658944087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0.2199983972198708</v>
      </c>
      <c r="AD33">
        <f t="shared" si="1"/>
        <v>24.779819468674535</v>
      </c>
      <c r="AE33">
        <f>'IDT-1'!D33</f>
        <v>0</v>
      </c>
      <c r="AF33" s="24"/>
      <c r="AG33">
        <f t="shared" si="2"/>
        <v>24.779819468674535</v>
      </c>
      <c r="AI33" s="34">
        <f>PXIL!L33</f>
        <v>0</v>
      </c>
      <c r="AJ33" s="34">
        <f>PXIL!R33</f>
        <v>0</v>
      </c>
      <c r="AK33" s="34">
        <f>RTM_IEX!L33</f>
        <v>8.7899999999999991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</v>
      </c>
      <c r="H34">
        <f>PPCL_Spot!R34</f>
        <v>0</v>
      </c>
      <c r="I34">
        <f>Bawana_NG!R34</f>
        <v>5.8398178658944087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3.04</v>
      </c>
      <c r="AB34" s="75">
        <f>-STOA!R34</f>
        <v>0</v>
      </c>
      <c r="AC34">
        <f t="shared" si="0"/>
        <v>0.23821439721987081</v>
      </c>
      <c r="AD34">
        <f t="shared" si="1"/>
        <v>26.831603468674537</v>
      </c>
      <c r="AE34">
        <f>'IDT-1'!D34</f>
        <v>0</v>
      </c>
      <c r="AF34" s="24"/>
      <c r="AG34">
        <f t="shared" si="2"/>
        <v>26.831603468674537</v>
      </c>
      <c r="AI34" s="34">
        <f>PXIL!L34</f>
        <v>0</v>
      </c>
      <c r="AJ34" s="34">
        <f>PXIL!R34</f>
        <v>0</v>
      </c>
      <c r="AK34" s="34">
        <f>RTM_IEX!L34</f>
        <v>10.19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7.8894633018162033</v>
      </c>
      <c r="H35">
        <f>PPCL_Spot!R35</f>
        <v>0</v>
      </c>
      <c r="I35">
        <f>Bawana_NG!R35</f>
        <v>5.8398178658944087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3.75</v>
      </c>
      <c r="AB35" s="75">
        <f>-STOA!R35</f>
        <v>0</v>
      </c>
      <c r="AC35">
        <f t="shared" si="0"/>
        <v>0.25457767427585337</v>
      </c>
      <c r="AD35">
        <f t="shared" si="1"/>
        <v>28.674703493434755</v>
      </c>
      <c r="AE35">
        <f>'IDT-1'!D35</f>
        <v>0</v>
      </c>
      <c r="AF35" s="24"/>
      <c r="AG35">
        <f t="shared" si="2"/>
        <v>28.674703493434755</v>
      </c>
      <c r="AI35" s="34">
        <f>PXIL!L35</f>
        <v>0</v>
      </c>
      <c r="AJ35" s="34">
        <f>PXIL!R35</f>
        <v>0</v>
      </c>
      <c r="AK35" s="34">
        <f>RTM_IEX!L35</f>
        <v>11.45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7.8894633018162033</v>
      </c>
      <c r="H36">
        <f>PPCL_Spot!R36</f>
        <v>0</v>
      </c>
      <c r="I36">
        <f>Bawana_NG!R36</f>
        <v>5.8398178658944087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4.33</v>
      </c>
      <c r="AB36" s="75">
        <f>-STOA!R36</f>
        <v>0</v>
      </c>
      <c r="AC36">
        <f t="shared" si="0"/>
        <v>0.26566567427585341</v>
      </c>
      <c r="AD36">
        <f t="shared" si="1"/>
        <v>29.923615493434756</v>
      </c>
      <c r="AE36">
        <f>'IDT-1'!D36</f>
        <v>0</v>
      </c>
      <c r="AF36" s="24"/>
      <c r="AG36">
        <f t="shared" si="2"/>
        <v>29.923615493434756</v>
      </c>
      <c r="AI36" s="34">
        <f>PXIL!L36</f>
        <v>0</v>
      </c>
      <c r="AJ36" s="34">
        <f>PXIL!R36</f>
        <v>0</v>
      </c>
      <c r="AK36" s="34">
        <f>RTM_IEX!L36</f>
        <v>12.13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7.8894633018162033</v>
      </c>
      <c r="H37">
        <f>PPCL_Spot!R37</f>
        <v>0</v>
      </c>
      <c r="I37">
        <f>Bawana_NG!R37</f>
        <v>5.8398178658944087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5.15</v>
      </c>
      <c r="AB37" s="75">
        <f>-STOA!R37</f>
        <v>0</v>
      </c>
      <c r="AC37">
        <f t="shared" si="0"/>
        <v>0.2814176742758534</v>
      </c>
      <c r="AD37">
        <f t="shared" si="1"/>
        <v>31.697863493434756</v>
      </c>
      <c r="AE37">
        <f>'IDT-1'!D37</f>
        <v>0</v>
      </c>
      <c r="AF37" s="24"/>
      <c r="AG37">
        <f t="shared" si="2"/>
        <v>31.697863493434756</v>
      </c>
      <c r="AI37" s="34">
        <f>PXIL!L37</f>
        <v>0</v>
      </c>
      <c r="AJ37" s="34">
        <f>PXIL!R37</f>
        <v>0</v>
      </c>
      <c r="AK37" s="34">
        <f>RTM_IEX!L37</f>
        <v>13.1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7.8894633018162033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</v>
      </c>
      <c r="AB38" s="75">
        <f>-STOA!R38</f>
        <v>0</v>
      </c>
      <c r="AC38">
        <f t="shared" si="0"/>
        <v>0.29479527705598263</v>
      </c>
      <c r="AD38">
        <f t="shared" si="1"/>
        <v>33.204668024760224</v>
      </c>
      <c r="AE38">
        <f>'IDT-1'!D38</f>
        <v>0</v>
      </c>
      <c r="AF38" s="24"/>
      <c r="AG38">
        <f t="shared" si="2"/>
        <v>33.204668024760224</v>
      </c>
      <c r="AI38" s="34">
        <f>PXIL!L38</f>
        <v>0</v>
      </c>
      <c r="AJ38" s="34">
        <f>PXIL!R38</f>
        <v>0</v>
      </c>
      <c r="AK38" s="34">
        <f>RTM_IEX!L38</f>
        <v>14.07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7.8894633018162033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4.46</v>
      </c>
      <c r="AB39" s="75">
        <f>-STOA!R39</f>
        <v>0</v>
      </c>
      <c r="AC39">
        <f t="shared" si="0"/>
        <v>0.30095527705598263</v>
      </c>
      <c r="AD39">
        <f t="shared" si="1"/>
        <v>33.898508024760226</v>
      </c>
      <c r="AE39">
        <f>'IDT-1'!D39</f>
        <v>0</v>
      </c>
      <c r="AF39" s="24"/>
      <c r="AG39">
        <f t="shared" si="2"/>
        <v>33.898508024760226</v>
      </c>
      <c r="AI39" s="34">
        <f>PXIL!L39</f>
        <v>0</v>
      </c>
      <c r="AJ39" s="34">
        <f>PXIL!R39</f>
        <v>0</v>
      </c>
      <c r="AK39" s="34">
        <f>RTM_IEX!L39</f>
        <v>16.010000000000002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7.8894633018162033</v>
      </c>
      <c r="H40">
        <f>PPCL_Spot!R40</f>
        <v>0</v>
      </c>
      <c r="I40">
        <f>Bawana_NG!R40</f>
        <v>5.8398178658944087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5.49</v>
      </c>
      <c r="AB40" s="75">
        <f>-STOA!R40</f>
        <v>0</v>
      </c>
      <c r="AC40">
        <f t="shared" si="0"/>
        <v>0.30746567427585342</v>
      </c>
      <c r="AD40">
        <f t="shared" si="1"/>
        <v>34.631815493434758</v>
      </c>
      <c r="AE40">
        <f>'IDT-1'!D40</f>
        <v>0</v>
      </c>
      <c r="AF40" s="24"/>
      <c r="AG40">
        <f t="shared" si="2"/>
        <v>34.631815493434758</v>
      </c>
      <c r="AI40" s="34">
        <f>PXIL!L40</f>
        <v>0</v>
      </c>
      <c r="AJ40" s="34">
        <f>PXIL!R40</f>
        <v>0</v>
      </c>
      <c r="AK40" s="34">
        <f>RTM_IEX!L40</f>
        <v>15.72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7.8894633018162033</v>
      </c>
      <c r="H41">
        <f>PPCL_Spot!R41</f>
        <v>0</v>
      </c>
      <c r="I41">
        <f>Bawana_NG!R41</f>
        <v>5.8398178658944087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5.44</v>
      </c>
      <c r="AB41" s="75">
        <f>-STOA!R41</f>
        <v>0</v>
      </c>
      <c r="AC41">
        <f t="shared" si="0"/>
        <v>0.30957767427585337</v>
      </c>
      <c r="AD41">
        <f t="shared" si="1"/>
        <v>34.869703493434763</v>
      </c>
      <c r="AE41">
        <f>'IDT-1'!D41</f>
        <v>0</v>
      </c>
      <c r="AF41" s="24"/>
      <c r="AG41">
        <f t="shared" si="2"/>
        <v>34.869703493434763</v>
      </c>
      <c r="AI41" s="34">
        <f>PXIL!L41</f>
        <v>0</v>
      </c>
      <c r="AJ41" s="34">
        <f>PXIL!R41</f>
        <v>0</v>
      </c>
      <c r="AK41" s="34">
        <f>RTM_IEX!L41</f>
        <v>16.010000000000002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7.8894633018162033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8.34</v>
      </c>
      <c r="AB42" s="75">
        <f>-STOA!R42</f>
        <v>0</v>
      </c>
      <c r="AC42">
        <f t="shared" si="0"/>
        <v>0.31371527705598262</v>
      </c>
      <c r="AD42">
        <f t="shared" si="1"/>
        <v>35.335748024760221</v>
      </c>
      <c r="AE42">
        <f>'IDT-1'!D42</f>
        <v>0</v>
      </c>
      <c r="AF42" s="24"/>
      <c r="AG42">
        <f t="shared" si="2"/>
        <v>35.335748024760221</v>
      </c>
      <c r="AI42" s="34">
        <f>PXIL!L42</f>
        <v>0</v>
      </c>
      <c r="AJ42" s="34">
        <f>PXIL!R42</f>
        <v>0</v>
      </c>
      <c r="AK42" s="34">
        <f>RTM_IEX!L42</f>
        <v>13.58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6.95</v>
      </c>
      <c r="AB43" s="75">
        <f>-STOA!R43</f>
        <v>0</v>
      </c>
      <c r="AC43">
        <f t="shared" si="0"/>
        <v>0.31389600000000001</v>
      </c>
      <c r="AD43">
        <f t="shared" si="1"/>
        <v>35.356104000000002</v>
      </c>
      <c r="AE43">
        <f>'IDT-1'!D43</f>
        <v>0</v>
      </c>
      <c r="AF43" s="24"/>
      <c r="AG43">
        <f t="shared" si="2"/>
        <v>35.356104000000002</v>
      </c>
      <c r="AI43" s="34">
        <f>PXIL!L43</f>
        <v>0</v>
      </c>
      <c r="AJ43" s="34">
        <f>PXIL!R43</f>
        <v>0</v>
      </c>
      <c r="AK43" s="34">
        <f>RTM_IEX!L43</f>
        <v>15.04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7.84</v>
      </c>
      <c r="H44">
        <f>PPCL_Spot!R44</f>
        <v>0</v>
      </c>
      <c r="I44">
        <f>Bawana_NG!R44</f>
        <v>5.8398178658944087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5.97</v>
      </c>
      <c r="AB44" s="75">
        <f>-STOA!R44</f>
        <v>0</v>
      </c>
      <c r="AC44">
        <f t="shared" si="0"/>
        <v>0.3138063972198708</v>
      </c>
      <c r="AD44">
        <f t="shared" si="1"/>
        <v>35.34601146867454</v>
      </c>
      <c r="AE44">
        <f>'IDT-1'!D44</f>
        <v>0</v>
      </c>
      <c r="AF44" s="24"/>
      <c r="AG44">
        <f t="shared" si="2"/>
        <v>35.34601146867454</v>
      </c>
      <c r="AI44" s="34">
        <f>PXIL!L44</f>
        <v>0</v>
      </c>
      <c r="AJ44" s="34">
        <f>PXIL!R44</f>
        <v>0</v>
      </c>
      <c r="AK44" s="34">
        <f>RTM_IEX!L44</f>
        <v>16.010000000000002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7.7305368428363082</v>
      </c>
      <c r="H45">
        <f>PPCL_Spot!R45</f>
        <v>0</v>
      </c>
      <c r="I45">
        <f>Bawana_NG!R45</f>
        <v>5.8398178658944087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6.18</v>
      </c>
      <c r="AB45" s="75">
        <f>-STOA!R45</f>
        <v>0</v>
      </c>
      <c r="AC45">
        <f t="shared" si="0"/>
        <v>0.31469112143683031</v>
      </c>
      <c r="AD45">
        <f t="shared" si="1"/>
        <v>35.445663587293886</v>
      </c>
      <c r="AE45">
        <f>'IDT-1'!D45</f>
        <v>0</v>
      </c>
      <c r="AF45" s="24"/>
      <c r="AG45">
        <f t="shared" si="2"/>
        <v>35.445663587293886</v>
      </c>
      <c r="AI45" s="34">
        <f>PXIL!L45</f>
        <v>0</v>
      </c>
      <c r="AJ45" s="34">
        <f>PXIL!R45</f>
        <v>0</v>
      </c>
      <c r="AK45" s="34">
        <f>RTM_IEX!L45</f>
        <v>16.010000000000002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7.7305368428363082</v>
      </c>
      <c r="H46">
        <f>PPCL_Spot!R46</f>
        <v>0</v>
      </c>
      <c r="I46">
        <f>Bawana_NG!R46</f>
        <v>5.8398210549354346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6.07</v>
      </c>
      <c r="AB46" s="75">
        <f>-STOA!R46</f>
        <v>0</v>
      </c>
      <c r="AC46">
        <f t="shared" si="0"/>
        <v>0.31372314950039137</v>
      </c>
      <c r="AD46">
        <f t="shared" si="1"/>
        <v>35.336634748271351</v>
      </c>
      <c r="AE46">
        <f>'IDT-1'!D46</f>
        <v>0</v>
      </c>
      <c r="AF46" s="24"/>
      <c r="AG46">
        <f t="shared" si="2"/>
        <v>35.336634748271351</v>
      </c>
      <c r="AI46" s="34">
        <f>PXIL!L46</f>
        <v>0</v>
      </c>
      <c r="AJ46" s="34">
        <f>PXIL!R46</f>
        <v>0</v>
      </c>
      <c r="AK46" s="34">
        <f>RTM_IEX!L46</f>
        <v>16.010000000000002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7.7305368428363082</v>
      </c>
      <c r="H47">
        <f>PPCL_Spot!R47</f>
        <v>0</v>
      </c>
      <c r="I47">
        <f>Bawana_NG!R47</f>
        <v>5.8398210549354346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7.94</v>
      </c>
      <c r="AB47" s="75">
        <f>-STOA!R47</f>
        <v>0</v>
      </c>
      <c r="AC47">
        <f t="shared" si="0"/>
        <v>0.31733114950039137</v>
      </c>
      <c r="AD47">
        <f t="shared" si="1"/>
        <v>35.743026748271355</v>
      </c>
      <c r="AE47">
        <f>'IDT-1'!D47</f>
        <v>0</v>
      </c>
      <c r="AF47" s="24"/>
      <c r="AG47">
        <f t="shared" si="2"/>
        <v>35.743026748271355</v>
      </c>
      <c r="AI47" s="34">
        <f>PXIL!L47</f>
        <v>0</v>
      </c>
      <c r="AJ47" s="34">
        <f>PXIL!R47</f>
        <v>0</v>
      </c>
      <c r="AK47" s="34">
        <f>RTM_IEX!L47</f>
        <v>14.55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7.7305368428363082</v>
      </c>
      <c r="H48">
        <f>PPCL_Spot!R48</f>
        <v>0</v>
      </c>
      <c r="I48">
        <f>Bawana_NG!R48</f>
        <v>5.8398210549354346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7.68</v>
      </c>
      <c r="AB48" s="75">
        <f>-STOA!R48</f>
        <v>0</v>
      </c>
      <c r="AC48">
        <f t="shared" si="0"/>
        <v>0.31504314950039136</v>
      </c>
      <c r="AD48">
        <f t="shared" si="1"/>
        <v>35.485314748271357</v>
      </c>
      <c r="AE48">
        <f>'IDT-1'!D48</f>
        <v>0</v>
      </c>
      <c r="AF48" s="24"/>
      <c r="AG48">
        <f t="shared" si="2"/>
        <v>35.485314748271357</v>
      </c>
      <c r="AI48" s="34">
        <f>PXIL!L48</f>
        <v>0</v>
      </c>
      <c r="AJ48" s="34">
        <f>PXIL!R48</f>
        <v>0</v>
      </c>
      <c r="AK48" s="34">
        <f>RTM_IEX!L48</f>
        <v>14.55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7.7305368428363082</v>
      </c>
      <c r="H49">
        <f>PPCL_Spot!R49</f>
        <v>0</v>
      </c>
      <c r="I49">
        <f>Bawana_NG!R49</f>
        <v>5.8398210549354346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7.42</v>
      </c>
      <c r="AB49" s="75">
        <f>-STOA!R49</f>
        <v>0</v>
      </c>
      <c r="AC49">
        <f t="shared" si="0"/>
        <v>0.32560314950039138</v>
      </c>
      <c r="AD49">
        <f t="shared" si="1"/>
        <v>36.674754748271361</v>
      </c>
      <c r="AE49">
        <f>'IDT-1'!D49</f>
        <v>0</v>
      </c>
      <c r="AF49" s="24"/>
      <c r="AG49">
        <f t="shared" si="2"/>
        <v>36.674754748271361</v>
      </c>
      <c r="AI49" s="34">
        <f>PXIL!L49</f>
        <v>0</v>
      </c>
      <c r="AJ49" s="34">
        <f>PXIL!R49</f>
        <v>0</v>
      </c>
      <c r="AK49" s="34">
        <f>RTM_IEX!L49</f>
        <v>16.010000000000002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7.7305368428363082</v>
      </c>
      <c r="H50">
        <f>PPCL_Spot!R50</f>
        <v>0</v>
      </c>
      <c r="I50">
        <f>Bawana_NG!R50</f>
        <v>5.8398210549354346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8.06</v>
      </c>
      <c r="AB50" s="75">
        <f>-STOA!R50</f>
        <v>0</v>
      </c>
      <c r="AC50">
        <f t="shared" si="0"/>
        <v>0.32692314950039136</v>
      </c>
      <c r="AD50">
        <f t="shared" si="1"/>
        <v>36.823434748271353</v>
      </c>
      <c r="AE50">
        <f>'IDT-1'!D50</f>
        <v>0</v>
      </c>
      <c r="AF50" s="24"/>
      <c r="AG50">
        <f t="shared" si="2"/>
        <v>36.823434748271353</v>
      </c>
      <c r="AI50" s="34">
        <f>PXIL!L50</f>
        <v>0</v>
      </c>
      <c r="AJ50" s="34">
        <f>PXIL!R50</f>
        <v>0</v>
      </c>
      <c r="AK50" s="34">
        <f>RTM_IEX!L50</f>
        <v>15.52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7.7305368428363082</v>
      </c>
      <c r="H51">
        <f>PPCL_Spot!R51</f>
        <v>0</v>
      </c>
      <c r="I51">
        <f>Bawana_NG!R51</f>
        <v>5.6097696193174817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6.95</v>
      </c>
      <c r="AB51" s="75">
        <f>-STOA!R51</f>
        <v>0</v>
      </c>
      <c r="AC51">
        <f t="shared" si="0"/>
        <v>0.32366669686695337</v>
      </c>
      <c r="AD51">
        <f t="shared" si="1"/>
        <v>36.456639765286837</v>
      </c>
      <c r="AE51">
        <f>'IDT-1'!D51</f>
        <v>0</v>
      </c>
      <c r="AF51" s="24"/>
      <c r="AG51">
        <f t="shared" si="2"/>
        <v>36.456639765286837</v>
      </c>
      <c r="AI51" s="34">
        <f>PXIL!L51</f>
        <v>0</v>
      </c>
      <c r="AJ51" s="34">
        <f>PXIL!R51</f>
        <v>0</v>
      </c>
      <c r="AK51" s="34">
        <f>RTM_IEX!L51</f>
        <v>16.489999999999998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7.7305368428363082</v>
      </c>
      <c r="H52">
        <f>PPCL_Spot!R52</f>
        <v>0</v>
      </c>
      <c r="I52">
        <f>Bawana_NG!R52</f>
        <v>5.6097696193174817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6.22</v>
      </c>
      <c r="AB52" s="75">
        <f>-STOA!R52</f>
        <v>0</v>
      </c>
      <c r="AC52">
        <f t="shared" si="0"/>
        <v>0.32577869686695338</v>
      </c>
      <c r="AD52">
        <f t="shared" si="1"/>
        <v>36.694527765286836</v>
      </c>
      <c r="AE52">
        <f>'IDT-1'!D52</f>
        <v>0</v>
      </c>
      <c r="AF52" s="24"/>
      <c r="AG52">
        <f t="shared" si="2"/>
        <v>36.694527765286836</v>
      </c>
      <c r="AI52" s="34">
        <f>PXIL!L52</f>
        <v>0</v>
      </c>
      <c r="AJ52" s="34">
        <f>PXIL!R52</f>
        <v>0</v>
      </c>
      <c r="AK52" s="34">
        <f>RTM_IEX!L52</f>
        <v>17.46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7.7305368428363082</v>
      </c>
      <c r="H53">
        <f>PPCL_Spot!R53</f>
        <v>0</v>
      </c>
      <c r="I53">
        <f>Bawana_NG!R53</f>
        <v>5.6097696193174817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4.84</v>
      </c>
      <c r="AB53" s="75">
        <f>-STOA!R53</f>
        <v>0</v>
      </c>
      <c r="AC53">
        <f t="shared" si="0"/>
        <v>0.32648269686695341</v>
      </c>
      <c r="AD53">
        <f t="shared" si="1"/>
        <v>36.773823765286842</v>
      </c>
      <c r="AE53">
        <f>'IDT-1'!D53</f>
        <v>0</v>
      </c>
      <c r="AF53" s="24"/>
      <c r="AG53">
        <f t="shared" si="2"/>
        <v>36.773823765286842</v>
      </c>
      <c r="AI53" s="34">
        <f>PXIL!L53</f>
        <v>0</v>
      </c>
      <c r="AJ53" s="34">
        <f>PXIL!R53</f>
        <v>0</v>
      </c>
      <c r="AK53" s="34">
        <f>RTM_IEX!L53</f>
        <v>18.920000000000002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7.7305368428363082</v>
      </c>
      <c r="H54">
        <f>PPCL_Spot!R54</f>
        <v>0</v>
      </c>
      <c r="I54">
        <f>Bawana_NG!R54</f>
        <v>5.6097696193174817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7.7</v>
      </c>
      <c r="AB54" s="75">
        <f>-STOA!R54</f>
        <v>0</v>
      </c>
      <c r="AC54">
        <f t="shared" si="0"/>
        <v>0.32604269686695342</v>
      </c>
      <c r="AD54">
        <f t="shared" si="1"/>
        <v>36.724263765286835</v>
      </c>
      <c r="AE54">
        <f>'IDT-1'!D54</f>
        <v>0</v>
      </c>
      <c r="AF54" s="24"/>
      <c r="AG54">
        <f t="shared" si="2"/>
        <v>36.724263765286835</v>
      </c>
      <c r="AI54" s="34">
        <f>PXIL!L54</f>
        <v>0</v>
      </c>
      <c r="AJ54" s="34">
        <f>PXIL!R54</f>
        <v>0</v>
      </c>
      <c r="AK54" s="34">
        <f>RTM_IEX!L54</f>
        <v>16.010000000000002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7.62</v>
      </c>
      <c r="H55">
        <f>PPCL_Spot!R55</f>
        <v>0</v>
      </c>
      <c r="I55">
        <f>Bawana_NG!R55</f>
        <v>5.6097696193174817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7.94</v>
      </c>
      <c r="AB55" s="75">
        <f>-STOA!R55</f>
        <v>0</v>
      </c>
      <c r="AC55">
        <f t="shared" si="0"/>
        <v>0.32286997264999384</v>
      </c>
      <c r="AD55">
        <f t="shared" si="1"/>
        <v>36.366899646667484</v>
      </c>
      <c r="AE55">
        <f>'IDT-1'!D55</f>
        <v>0</v>
      </c>
      <c r="AF55" s="24"/>
      <c r="AG55">
        <f t="shared" si="2"/>
        <v>36.366899646667484</v>
      </c>
      <c r="AI55" s="34">
        <f>PXIL!L55</f>
        <v>0</v>
      </c>
      <c r="AJ55" s="34">
        <f>PXIL!R55</f>
        <v>0</v>
      </c>
      <c r="AK55" s="34">
        <f>RTM_IEX!L55</f>
        <v>15.52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7.62</v>
      </c>
      <c r="H56">
        <f>PPCL_Spot!R56</f>
        <v>0</v>
      </c>
      <c r="I56">
        <f>Bawana_NG!R56</f>
        <v>5.6097696193174817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7.57</v>
      </c>
      <c r="AB56" s="75">
        <f>-STOA!R56</f>
        <v>0</v>
      </c>
      <c r="AC56">
        <f t="shared" si="0"/>
        <v>0.32392597264999384</v>
      </c>
      <c r="AD56">
        <f t="shared" si="1"/>
        <v>36.485843646667483</v>
      </c>
      <c r="AE56">
        <f>'IDT-1'!D56</f>
        <v>0</v>
      </c>
      <c r="AF56" s="24"/>
      <c r="AG56">
        <f t="shared" si="2"/>
        <v>36.485843646667483</v>
      </c>
      <c r="AI56" s="34">
        <f>PXIL!L56</f>
        <v>0</v>
      </c>
      <c r="AJ56" s="34">
        <f>PXIL!R56</f>
        <v>0</v>
      </c>
      <c r="AK56" s="34">
        <f>RTM_IEX!L56</f>
        <v>16.010000000000002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7.62</v>
      </c>
      <c r="H57">
        <f>PPCL_Spot!R57</f>
        <v>0</v>
      </c>
      <c r="I57">
        <f>Bawana_NG!R57</f>
        <v>5.6097696193174817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6.75</v>
      </c>
      <c r="AB57" s="75">
        <f>-STOA!R57</f>
        <v>0</v>
      </c>
      <c r="AC57">
        <f t="shared" si="0"/>
        <v>0.33800597264999382</v>
      </c>
      <c r="AD57">
        <f t="shared" si="1"/>
        <v>38.071763646667485</v>
      </c>
      <c r="AE57">
        <f>'IDT-1'!D57</f>
        <v>0</v>
      </c>
      <c r="AF57" s="24"/>
      <c r="AG57">
        <f t="shared" si="2"/>
        <v>38.071763646667485</v>
      </c>
      <c r="AI57" s="34">
        <f>PXIL!L57</f>
        <v>0</v>
      </c>
      <c r="AJ57" s="34">
        <f>PXIL!R57</f>
        <v>0</v>
      </c>
      <c r="AK57" s="34">
        <f>RTM_IEX!L57</f>
        <v>18.43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7.62</v>
      </c>
      <c r="H58">
        <f>PPCL_Spot!R58</f>
        <v>0</v>
      </c>
      <c r="I58">
        <f>Bawana_NG!R58</f>
        <v>5.6097696193174817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9.3699999999999992</v>
      </c>
      <c r="AB58" s="75">
        <f>-STOA!R58</f>
        <v>0</v>
      </c>
      <c r="AC58">
        <f t="shared" si="0"/>
        <v>0.33545397264999388</v>
      </c>
      <c r="AD58">
        <f t="shared" si="1"/>
        <v>37.784315646667487</v>
      </c>
      <c r="AE58">
        <f>'IDT-1'!D58</f>
        <v>0</v>
      </c>
      <c r="AF58" s="24"/>
      <c r="AG58">
        <f t="shared" si="2"/>
        <v>37.784315646667487</v>
      </c>
      <c r="AI58" s="34">
        <f>PXIL!L58</f>
        <v>0</v>
      </c>
      <c r="AJ58" s="34">
        <f>PXIL!R58</f>
        <v>0</v>
      </c>
      <c r="AK58" s="34">
        <f>RTM_IEX!L58</f>
        <v>15.52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7.62</v>
      </c>
      <c r="H59">
        <f>PPCL_Spot!R59</f>
        <v>0</v>
      </c>
      <c r="I59">
        <f>Bawana_NG!R59</f>
        <v>5.5602561058877509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8.06</v>
      </c>
      <c r="AB59" s="75">
        <f>-STOA!R59</f>
        <v>0</v>
      </c>
      <c r="AC59">
        <f t="shared" si="0"/>
        <v>0.34909825373181225</v>
      </c>
      <c r="AD59">
        <f t="shared" si="1"/>
        <v>39.321157852155942</v>
      </c>
      <c r="AE59">
        <f>'IDT-1'!D59</f>
        <v>0</v>
      </c>
      <c r="AF59" s="24"/>
      <c r="AG59">
        <f t="shared" si="2"/>
        <v>39.321157852155942</v>
      </c>
      <c r="AI59" s="34">
        <f>PXIL!L59</f>
        <v>0</v>
      </c>
      <c r="AJ59" s="34">
        <f>PXIL!R59</f>
        <v>0</v>
      </c>
      <c r="AK59" s="34">
        <f>RTM_IEX!L59</f>
        <v>18.43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7.62</v>
      </c>
      <c r="H60">
        <f>PPCL_Spot!R60</f>
        <v>0</v>
      </c>
      <c r="I60">
        <f>Bawana_NG!R60</f>
        <v>5.5602561058877509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6.5</v>
      </c>
      <c r="AB60" s="75">
        <f>-STOA!R60</f>
        <v>0</v>
      </c>
      <c r="AC60">
        <f t="shared" si="0"/>
        <v>0.34909825373181219</v>
      </c>
      <c r="AD60">
        <f t="shared" si="1"/>
        <v>39.321157852155935</v>
      </c>
      <c r="AE60">
        <f>'IDT-1'!D60</f>
        <v>0</v>
      </c>
      <c r="AF60" s="24"/>
      <c r="AG60">
        <f t="shared" si="2"/>
        <v>39.321157852155935</v>
      </c>
      <c r="AI60" s="34">
        <f>PXIL!L60</f>
        <v>0</v>
      </c>
      <c r="AJ60" s="34">
        <f>PXIL!R60</f>
        <v>0</v>
      </c>
      <c r="AK60" s="34">
        <f>RTM_IEX!L60</f>
        <v>19.989999999999998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7.62</v>
      </c>
      <c r="H61">
        <f>PPCL_Spot!R61</f>
        <v>0</v>
      </c>
      <c r="I61">
        <f>Bawana_NG!R61</f>
        <v>5.5602278781917294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6.01</v>
      </c>
      <c r="AB61" s="75">
        <f>-STOA!R61</f>
        <v>0</v>
      </c>
      <c r="AC61">
        <f t="shared" si="0"/>
        <v>0.34901000532808724</v>
      </c>
      <c r="AD61">
        <f t="shared" si="1"/>
        <v>39.311217872863637</v>
      </c>
      <c r="AE61">
        <f>'IDT-1'!D61</f>
        <v>0</v>
      </c>
      <c r="AF61" s="24"/>
      <c r="AG61">
        <f t="shared" si="2"/>
        <v>39.311217872863637</v>
      </c>
      <c r="AI61" s="34">
        <f>PXIL!L61</f>
        <v>0</v>
      </c>
      <c r="AJ61" s="34">
        <f>PXIL!R61</f>
        <v>0</v>
      </c>
      <c r="AK61" s="34">
        <f>RTM_IEX!L61</f>
        <v>20.47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7.62</v>
      </c>
      <c r="H62">
        <f>PPCL_Spot!R62</f>
        <v>0</v>
      </c>
      <c r="I62">
        <f>Bawana_NG!R62</f>
        <v>5.5602278781917294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6.34</v>
      </c>
      <c r="AB62" s="75">
        <f>-STOA!R62</f>
        <v>0</v>
      </c>
      <c r="AC62">
        <f t="shared" si="0"/>
        <v>0.34936200532808726</v>
      </c>
      <c r="AD62">
        <f t="shared" si="1"/>
        <v>39.350865872863636</v>
      </c>
      <c r="AE62">
        <f>'IDT-1'!D62</f>
        <v>0</v>
      </c>
      <c r="AF62" s="24"/>
      <c r="AG62">
        <f t="shared" si="2"/>
        <v>39.350865872863636</v>
      </c>
      <c r="AI62" s="34">
        <f>PXIL!L62</f>
        <v>0</v>
      </c>
      <c r="AJ62" s="34">
        <f>PXIL!R62</f>
        <v>0</v>
      </c>
      <c r="AK62" s="34">
        <f>RTM_IEX!L62</f>
        <v>20.18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8.99</v>
      </c>
      <c r="H63">
        <f>PPCL_Spot!R63</f>
        <v>0</v>
      </c>
      <c r="I63">
        <f>Bawana_NG!R63</f>
        <v>5.5602278781917294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4.76</v>
      </c>
      <c r="AB63" s="75">
        <f>-STOA!R63</f>
        <v>0</v>
      </c>
      <c r="AC63">
        <f t="shared" si="0"/>
        <v>0.36115400532808728</v>
      </c>
      <c r="AD63">
        <f t="shared" si="1"/>
        <v>40.67907387286364</v>
      </c>
      <c r="AE63">
        <f>'IDT-1'!D63</f>
        <v>0</v>
      </c>
      <c r="AF63" s="24"/>
      <c r="AG63">
        <f t="shared" si="2"/>
        <v>40.67907387286364</v>
      </c>
      <c r="AI63" s="34">
        <f>PXIL!L63</f>
        <v>0</v>
      </c>
      <c r="AJ63" s="34">
        <f>PXIL!R63</f>
        <v>0</v>
      </c>
      <c r="AK63" s="34">
        <f>RTM_IEX!L63</f>
        <v>21.73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8.99</v>
      </c>
      <c r="H64">
        <f>PPCL_Spot!R64</f>
        <v>0</v>
      </c>
      <c r="I64">
        <f>Bawana_NG!R64</f>
        <v>5.5602278781917294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7.29</v>
      </c>
      <c r="AB64" s="75">
        <f>-STOA!R64</f>
        <v>0</v>
      </c>
      <c r="AC64">
        <f t="shared" si="0"/>
        <v>0.36291400532808726</v>
      </c>
      <c r="AD64">
        <f t="shared" si="1"/>
        <v>40.877313872863645</v>
      </c>
      <c r="AE64">
        <f>'IDT-1'!D64</f>
        <v>0</v>
      </c>
      <c r="AF64" s="24"/>
      <c r="AG64">
        <f t="shared" si="2"/>
        <v>40.877313872863645</v>
      </c>
      <c r="AI64" s="34">
        <f>PXIL!L64</f>
        <v>0</v>
      </c>
      <c r="AJ64" s="34">
        <f>PXIL!R64</f>
        <v>0</v>
      </c>
      <c r="AK64" s="34">
        <f>RTM_IEX!L64</f>
        <v>19.399999999999999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8.99</v>
      </c>
      <c r="H65">
        <f>PPCL_Spot!R65</f>
        <v>0</v>
      </c>
      <c r="I65">
        <f>Bawana_NG!R65</f>
        <v>5.6102304563940359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4.67</v>
      </c>
      <c r="AB65" s="75">
        <f>-STOA!R65</f>
        <v>0</v>
      </c>
      <c r="AC65">
        <f t="shared" si="0"/>
        <v>0.36168202801626759</v>
      </c>
      <c r="AD65">
        <f t="shared" si="1"/>
        <v>40.738548428377769</v>
      </c>
      <c r="AE65">
        <f>'IDT-1'!D65</f>
        <v>0</v>
      </c>
      <c r="AF65" s="24"/>
      <c r="AG65">
        <f t="shared" si="2"/>
        <v>40.738548428377769</v>
      </c>
      <c r="AI65" s="34">
        <f>PXIL!L65</f>
        <v>0</v>
      </c>
      <c r="AJ65" s="34">
        <f>PXIL!R65</f>
        <v>0</v>
      </c>
      <c r="AK65" s="34">
        <f>RTM_IEX!L65</f>
        <v>21.83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8.99</v>
      </c>
      <c r="H66">
        <f>PPCL_Spot!R66</f>
        <v>0</v>
      </c>
      <c r="I66">
        <f>Bawana_NG!R66</f>
        <v>5.6102304563940359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4.2</v>
      </c>
      <c r="AB66" s="75">
        <f>-STOA!R66</f>
        <v>0</v>
      </c>
      <c r="AC66">
        <f t="shared" si="0"/>
        <v>0.36177002801626756</v>
      </c>
      <c r="AD66">
        <f t="shared" si="1"/>
        <v>40.748460428377768</v>
      </c>
      <c r="AE66">
        <f>'IDT-1'!D66</f>
        <v>0</v>
      </c>
      <c r="AF66" s="24"/>
      <c r="AG66">
        <f t="shared" si="2"/>
        <v>40.748460428377768</v>
      </c>
      <c r="AI66" s="34">
        <f>PXIL!L66</f>
        <v>0</v>
      </c>
      <c r="AJ66" s="34">
        <f>PXIL!R66</f>
        <v>0</v>
      </c>
      <c r="AK66" s="34">
        <f>RTM_IEX!L66</f>
        <v>22.31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8.99</v>
      </c>
      <c r="H67">
        <f>PPCL_Spot!R67</f>
        <v>0</v>
      </c>
      <c r="I67">
        <f>Bawana_NG!R67</f>
        <v>5.6102304563940359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</v>
      </c>
      <c r="AB67" s="75">
        <f>-STOA!R67</f>
        <v>0</v>
      </c>
      <c r="AC67">
        <f t="shared" si="0"/>
        <v>0.36177002801626756</v>
      </c>
      <c r="AD67">
        <f t="shared" si="1"/>
        <v>40.748460428377768</v>
      </c>
      <c r="AE67">
        <f>'IDT-1'!D67</f>
        <v>0</v>
      </c>
      <c r="AF67" s="24"/>
      <c r="AG67">
        <f t="shared" si="2"/>
        <v>40.748460428377768</v>
      </c>
      <c r="AI67" s="34">
        <f>PXIL!L67</f>
        <v>0</v>
      </c>
      <c r="AJ67" s="34">
        <f>PXIL!R67</f>
        <v>0</v>
      </c>
      <c r="AK67" s="34">
        <f>RTM_IEX!L67</f>
        <v>22.31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8.99</v>
      </c>
      <c r="H68">
        <f>PPCL_Spot!R68</f>
        <v>0</v>
      </c>
      <c r="I68">
        <f>Bawana_NG!R68</f>
        <v>5.6102304563940359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0.36097802801626755</v>
      </c>
      <c r="AD68">
        <f t="shared" ref="AD68:AD98" si="4">SUM(B68:AB68,AI68:AR68)-AC68</f>
        <v>40.659252428377769</v>
      </c>
      <c r="AE68">
        <f>'IDT-1'!D68</f>
        <v>0</v>
      </c>
      <c r="AF68" s="24"/>
      <c r="AG68">
        <f t="shared" ref="AG68:AG98" si="5">SUM(AD68:AF68)</f>
        <v>40.659252428377769</v>
      </c>
      <c r="AI68" s="34">
        <f>PXIL!L68</f>
        <v>0</v>
      </c>
      <c r="AJ68" s="34">
        <f>PXIL!R68</f>
        <v>0</v>
      </c>
      <c r="AK68" s="34">
        <f>RTM_IEX!L68</f>
        <v>21.93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8.99</v>
      </c>
      <c r="H69">
        <f>PPCL_Spot!R69</f>
        <v>0</v>
      </c>
      <c r="I69">
        <f>Bawana_NG!R69</f>
        <v>5.6895310310722831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3.71</v>
      </c>
      <c r="AB69" s="75">
        <f>-STOA!R69</f>
        <v>0</v>
      </c>
      <c r="AC69">
        <f t="shared" si="3"/>
        <v>0.3539318730734361</v>
      </c>
      <c r="AD69">
        <f t="shared" si="4"/>
        <v>39.865599157998844</v>
      </c>
      <c r="AE69">
        <f>'IDT-1'!D69</f>
        <v>0</v>
      </c>
      <c r="AF69" s="24"/>
      <c r="AG69">
        <f t="shared" si="5"/>
        <v>39.865599157998844</v>
      </c>
      <c r="AI69" s="34">
        <f>PXIL!L69</f>
        <v>0</v>
      </c>
      <c r="AJ69" s="34">
        <f>PXIL!R69</f>
        <v>0</v>
      </c>
      <c r="AK69" s="34">
        <f>RTM_IEX!L69</f>
        <v>21.83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8.99</v>
      </c>
      <c r="H70">
        <f>PPCL_Spot!R70</f>
        <v>0</v>
      </c>
      <c r="I70">
        <f>Bawana_NG!R70</f>
        <v>5.839829709239357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2.88</v>
      </c>
      <c r="AB70" s="75">
        <f>-STOA!R70</f>
        <v>0</v>
      </c>
      <c r="AC70">
        <f t="shared" si="3"/>
        <v>0.34363850144130637</v>
      </c>
      <c r="AD70">
        <f t="shared" si="4"/>
        <v>38.706191207798057</v>
      </c>
      <c r="AE70">
        <f>'IDT-1'!D70</f>
        <v>0</v>
      </c>
      <c r="AF70" s="24"/>
      <c r="AG70">
        <f t="shared" si="5"/>
        <v>38.706191207798057</v>
      </c>
      <c r="AI70" s="34">
        <f>PXIL!L70</f>
        <v>0</v>
      </c>
      <c r="AJ70" s="34">
        <f>PXIL!R70</f>
        <v>0</v>
      </c>
      <c r="AK70" s="34">
        <f>RTM_IEX!L70</f>
        <v>21.34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9.1199999999999992</v>
      </c>
      <c r="H71">
        <f>PPCL_Spot!R71</f>
        <v>0</v>
      </c>
      <c r="I71">
        <f>Bawana_NG!R71</f>
        <v>5.6895310310722831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0.33861987307343611</v>
      </c>
      <c r="AD71">
        <f t="shared" si="4"/>
        <v>38.14091115799885</v>
      </c>
      <c r="AE71">
        <f>'IDT-1'!D71</f>
        <v>0</v>
      </c>
      <c r="AF71" s="24"/>
      <c r="AG71">
        <f t="shared" si="5"/>
        <v>38.14091115799885</v>
      </c>
      <c r="AI71" s="34">
        <f>PXIL!L71</f>
        <v>0</v>
      </c>
      <c r="AJ71" s="34">
        <f>PXIL!R71</f>
        <v>0</v>
      </c>
      <c r="AK71" s="34">
        <f>RTM_IEX!L71</f>
        <v>21.34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9.1199999999999992</v>
      </c>
      <c r="H72">
        <f>PPCL_Spot!R72</f>
        <v>0</v>
      </c>
      <c r="I72">
        <f>Bawana_NG!R72</f>
        <v>5.6895310310722831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0.32339587307343609</v>
      </c>
      <c r="AD72">
        <f t="shared" si="4"/>
        <v>36.426135157998843</v>
      </c>
      <c r="AE72">
        <f>'IDT-1'!D72</f>
        <v>0</v>
      </c>
      <c r="AF72" s="24"/>
      <c r="AG72">
        <f t="shared" si="5"/>
        <v>36.426135157998843</v>
      </c>
      <c r="AI72" s="34">
        <f>PXIL!L72</f>
        <v>0</v>
      </c>
      <c r="AJ72" s="34">
        <f>PXIL!R72</f>
        <v>0</v>
      </c>
      <c r="AK72" s="34">
        <f>RTM_IEX!L72</f>
        <v>20.37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9.1199999999999992</v>
      </c>
      <c r="H73">
        <f>PPCL_Spot!R73</f>
        <v>0</v>
      </c>
      <c r="I73">
        <f>Bawana_NG!R73</f>
        <v>5.5603066664116758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0.92</v>
      </c>
      <c r="AB73" s="75">
        <f>-STOA!R73</f>
        <v>0</v>
      </c>
      <c r="AC73">
        <f t="shared" si="3"/>
        <v>0.30800269866442276</v>
      </c>
      <c r="AD73">
        <f t="shared" si="4"/>
        <v>34.69230396774725</v>
      </c>
      <c r="AE73">
        <f>'IDT-1'!D73</f>
        <v>0</v>
      </c>
      <c r="AF73" s="24"/>
      <c r="AG73">
        <f t="shared" si="5"/>
        <v>34.69230396774725</v>
      </c>
      <c r="AI73" s="34">
        <f>PXIL!L73</f>
        <v>0</v>
      </c>
      <c r="AJ73" s="34">
        <f>PXIL!R73</f>
        <v>0</v>
      </c>
      <c r="AK73" s="34">
        <f>RTM_IEX!L73</f>
        <v>19.399999999999999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9.1199999999999992</v>
      </c>
      <c r="H74">
        <f>PPCL_Spot!R74</f>
        <v>0</v>
      </c>
      <c r="I74">
        <f>Bawana_NG!R74</f>
        <v>5.5603066664116758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0.43</v>
      </c>
      <c r="AB74" s="75">
        <f>-STOA!R74</f>
        <v>0</v>
      </c>
      <c r="AC74">
        <f t="shared" si="3"/>
        <v>0.27500269866442273</v>
      </c>
      <c r="AD74">
        <f t="shared" si="4"/>
        <v>30.975303967747251</v>
      </c>
      <c r="AE74">
        <f>'IDT-1'!D74</f>
        <v>0</v>
      </c>
      <c r="AF74" s="24"/>
      <c r="AG74">
        <f t="shared" si="5"/>
        <v>30.975303967747251</v>
      </c>
      <c r="AI74" s="34">
        <f>PXIL!L74</f>
        <v>0</v>
      </c>
      <c r="AJ74" s="34">
        <f>PXIL!R74</f>
        <v>0</v>
      </c>
      <c r="AK74" s="34">
        <f>RTM_IEX!L74</f>
        <v>16.14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9.1199999999999992</v>
      </c>
      <c r="H75">
        <f>PPCL_Spot!R75</f>
        <v>0</v>
      </c>
      <c r="I75">
        <f>Bawana_NG!R75</f>
        <v>5.5603066664116758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0.24517069866442276</v>
      </c>
      <c r="AD75">
        <f t="shared" si="4"/>
        <v>27.61513596774725</v>
      </c>
      <c r="AE75">
        <f>'IDT-1'!D75</f>
        <v>0</v>
      </c>
      <c r="AF75" s="24"/>
      <c r="AG75">
        <f t="shared" si="5"/>
        <v>27.61513596774725</v>
      </c>
      <c r="AI75" s="34">
        <f>PXIL!L75</f>
        <v>0</v>
      </c>
      <c r="AJ75" s="34">
        <f>PXIL!R75</f>
        <v>0</v>
      </c>
      <c r="AK75" s="34">
        <f>RTM_IEX!L75</f>
        <v>12.97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</v>
      </c>
      <c r="H76">
        <f>PPCL_Spot!R76</f>
        <v>0</v>
      </c>
      <c r="I76">
        <f>Bawana_NG!R76</f>
        <v>5.5603066664116758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0.19703469866442277</v>
      </c>
      <c r="AD76">
        <f t="shared" si="4"/>
        <v>22.193271967747251</v>
      </c>
      <c r="AE76">
        <f>'IDT-1'!D76</f>
        <v>0</v>
      </c>
      <c r="AF76" s="24"/>
      <c r="AG76">
        <f t="shared" si="5"/>
        <v>22.193271967747251</v>
      </c>
      <c r="AI76" s="34">
        <f>PXIL!L76</f>
        <v>0</v>
      </c>
      <c r="AJ76" s="34">
        <f>PXIL!R76</f>
        <v>0</v>
      </c>
      <c r="AK76" s="34">
        <f>RTM_IEX!L76</f>
        <v>8.83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9.1199999999999992</v>
      </c>
      <c r="H77">
        <f>PPCL_Spot!R77</f>
        <v>0</v>
      </c>
      <c r="I77">
        <f>Bawana_NG!R77</f>
        <v>5.5603066664116758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0.16535469866442273</v>
      </c>
      <c r="AD77">
        <f t="shared" si="4"/>
        <v>18.624951967747251</v>
      </c>
      <c r="AE77">
        <f>'IDT-1'!D77</f>
        <v>0</v>
      </c>
      <c r="AF77" s="24"/>
      <c r="AG77">
        <f t="shared" si="5"/>
        <v>18.624951967747251</v>
      </c>
      <c r="AI77" s="34">
        <f>PXIL!L77</f>
        <v>0</v>
      </c>
      <c r="AJ77" s="34">
        <f>PXIL!R77</f>
        <v>0</v>
      </c>
      <c r="AK77" s="34">
        <f>RTM_IEX!L77</f>
        <v>4.1100000000000003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9.1199999999999992</v>
      </c>
      <c r="H78">
        <f>PPCL_Spot!R78</f>
        <v>0</v>
      </c>
      <c r="I78">
        <f>Bawana_NG!R78</f>
        <v>5.5603066664116758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0.15681869866442272</v>
      </c>
      <c r="AD78">
        <f t="shared" si="4"/>
        <v>17.663487967747251</v>
      </c>
      <c r="AE78">
        <f>'IDT-1'!D78</f>
        <v>0</v>
      </c>
      <c r="AF78" s="24"/>
      <c r="AG78">
        <f t="shared" si="5"/>
        <v>17.663487967747251</v>
      </c>
      <c r="AI78" s="34">
        <f>PXIL!L78</f>
        <v>0</v>
      </c>
      <c r="AJ78" s="34">
        <f>PXIL!R78</f>
        <v>0</v>
      </c>
      <c r="AK78" s="34">
        <f>RTM_IEX!L78</f>
        <v>3.14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9.1199999999999992</v>
      </c>
      <c r="H79">
        <f>PPCL_Spot!R79</f>
        <v>0</v>
      </c>
      <c r="I79">
        <f>Bawana_NG!R79</f>
        <v>5.5603066664116758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0.14573069866442273</v>
      </c>
      <c r="AD79">
        <f t="shared" si="4"/>
        <v>16.41457596774725</v>
      </c>
      <c r="AE79">
        <f>'IDT-1'!D79</f>
        <v>0</v>
      </c>
      <c r="AF79" s="24"/>
      <c r="AG79">
        <f t="shared" si="5"/>
        <v>16.41457596774725</v>
      </c>
      <c r="AI79" s="34">
        <f>PXIL!L79</f>
        <v>0</v>
      </c>
      <c r="AJ79" s="34">
        <f>PXIL!R79</f>
        <v>0</v>
      </c>
      <c r="AK79" s="34">
        <f>RTM_IEX!L79</f>
        <v>1.88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9.1199999999999992</v>
      </c>
      <c r="H80">
        <f>PPCL_Spot!R80</f>
        <v>0</v>
      </c>
      <c r="I80">
        <f>Bawana_NG!R80</f>
        <v>5.5603066664116758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0.14793069866442274</v>
      </c>
      <c r="AD80">
        <f t="shared" si="4"/>
        <v>16.662375967747252</v>
      </c>
      <c r="AE80">
        <f>'IDT-1'!D80</f>
        <v>0</v>
      </c>
      <c r="AF80" s="24"/>
      <c r="AG80">
        <f t="shared" si="5"/>
        <v>16.662375967747252</v>
      </c>
      <c r="AI80" s="34">
        <f>PXIL!L80</f>
        <v>0</v>
      </c>
      <c r="AJ80" s="34">
        <f>PXIL!R80</f>
        <v>0</v>
      </c>
      <c r="AK80" s="34">
        <f>RTM_IEX!L80</f>
        <v>2.13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9.1199999999999992</v>
      </c>
      <c r="H81">
        <f>PPCL_Spot!R81</f>
        <v>0</v>
      </c>
      <c r="I81">
        <f>Bawana_NG!R81</f>
        <v>5.5603066664116758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0.15004269866442274</v>
      </c>
      <c r="AD81">
        <f t="shared" si="4"/>
        <v>16.900263967747254</v>
      </c>
      <c r="AE81">
        <f>'IDT-1'!D81</f>
        <v>0</v>
      </c>
      <c r="AF81" s="24"/>
      <c r="AG81">
        <f t="shared" si="5"/>
        <v>16.900263967747254</v>
      </c>
      <c r="AI81" s="34">
        <f>PXIL!L81</f>
        <v>0</v>
      </c>
      <c r="AJ81" s="34">
        <f>PXIL!R81</f>
        <v>0</v>
      </c>
      <c r="AK81" s="34">
        <f>RTM_IEX!L81</f>
        <v>2.37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9.1199999999999992</v>
      </c>
      <c r="H82">
        <f>PPCL_Spot!R82</f>
        <v>0</v>
      </c>
      <c r="I82">
        <f>Bawana_NG!R82</f>
        <v>5.5603066664116758</v>
      </c>
      <c r="J82">
        <f>Bawana_RLNG!R82</f>
        <v>0</v>
      </c>
      <c r="K82">
        <f>Bawana_Spot!R82</f>
        <v>0.6825341267063354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0.16044899897943848</v>
      </c>
      <c r="AD82">
        <f t="shared" si="4"/>
        <v>18.072391794138568</v>
      </c>
      <c r="AE82">
        <f>'IDT-1'!D82</f>
        <v>0</v>
      </c>
      <c r="AF82" s="24"/>
      <c r="AG82">
        <f t="shared" si="5"/>
        <v>18.072391794138568</v>
      </c>
      <c r="AI82" s="34">
        <f>PXIL!L82</f>
        <v>0</v>
      </c>
      <c r="AJ82" s="34">
        <f>PXIL!R82</f>
        <v>0</v>
      </c>
      <c r="AK82" s="34">
        <f>RTM_IEX!L82</f>
        <v>2.87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9.1199999999999992</v>
      </c>
      <c r="H83">
        <f>PPCL_Spot!R83</f>
        <v>0</v>
      </c>
      <c r="I83">
        <f>Bawana_NG!R83</f>
        <v>5.5603066664116758</v>
      </c>
      <c r="J83">
        <f>Bawana_RLNG!R83</f>
        <v>0</v>
      </c>
      <c r="K83">
        <f>Bawana_Spot!R83</f>
        <v>0.6825341267063354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0.17532099897943848</v>
      </c>
      <c r="AD83">
        <f t="shared" si="4"/>
        <v>19.747519794138572</v>
      </c>
      <c r="AE83">
        <f>'IDT-1'!D83</f>
        <v>0</v>
      </c>
      <c r="AF83" s="24"/>
      <c r="AG83">
        <f t="shared" si="5"/>
        <v>19.747519794138572</v>
      </c>
      <c r="AI83" s="34">
        <f>PXIL!L83</f>
        <v>0</v>
      </c>
      <c r="AJ83" s="34">
        <f>PXIL!R83</f>
        <v>0</v>
      </c>
      <c r="AK83" s="34">
        <f>RTM_IEX!L83</f>
        <v>4.5599999999999996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9.3699999999999992</v>
      </c>
      <c r="H84">
        <f>PPCL_Spot!R84</f>
        <v>0</v>
      </c>
      <c r="I84">
        <f>Bawana_NG!R84</f>
        <v>5.5603066664116758</v>
      </c>
      <c r="J84">
        <f>Bawana_RLNG!R84</f>
        <v>0</v>
      </c>
      <c r="K84">
        <f>Bawana_Spot!R84</f>
        <v>0.6825341267063354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0.17919299897943849</v>
      </c>
      <c r="AD84">
        <f t="shared" si="4"/>
        <v>20.183647794138572</v>
      </c>
      <c r="AE84">
        <f>'IDT-1'!D84</f>
        <v>0</v>
      </c>
      <c r="AF84" s="24"/>
      <c r="AG84">
        <f t="shared" si="5"/>
        <v>20.183647794138572</v>
      </c>
      <c r="AI84" s="34">
        <f>PXIL!L84</f>
        <v>0</v>
      </c>
      <c r="AJ84" s="34">
        <f>PXIL!R84</f>
        <v>0</v>
      </c>
      <c r="AK84" s="34">
        <f>RTM_IEX!L84</f>
        <v>4.75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9.3699999999999992</v>
      </c>
      <c r="H85">
        <f>PPCL_Spot!R85</f>
        <v>0</v>
      </c>
      <c r="I85">
        <f>Bawana_NG!R85</f>
        <v>5.5603066664116758</v>
      </c>
      <c r="J85">
        <f>Bawana_RLNG!R85</f>
        <v>0</v>
      </c>
      <c r="K85">
        <f>Bawana_Spot!R85</f>
        <v>0.6825341267063354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0.18526499897943849</v>
      </c>
      <c r="AD85">
        <f t="shared" si="4"/>
        <v>20.86757579413857</v>
      </c>
      <c r="AE85">
        <f>'IDT-1'!D85</f>
        <v>0</v>
      </c>
      <c r="AF85" s="24"/>
      <c r="AG85">
        <f t="shared" si="5"/>
        <v>20.86757579413857</v>
      </c>
      <c r="AI85" s="34">
        <f>PXIL!L85</f>
        <v>0</v>
      </c>
      <c r="AJ85" s="34">
        <f>PXIL!R85</f>
        <v>0</v>
      </c>
      <c r="AK85" s="34">
        <f>RTM_IEX!L85</f>
        <v>5.44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9.3699999999999992</v>
      </c>
      <c r="H86">
        <f>PPCL_Spot!R86</f>
        <v>0</v>
      </c>
      <c r="I86">
        <f>Bawana_NG!R86</f>
        <v>5.5603066664116758</v>
      </c>
      <c r="J86">
        <f>Bawana_RLNG!R86</f>
        <v>0</v>
      </c>
      <c r="K86">
        <f>Bawana_Spot!R86</f>
        <v>0.6825341267063354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0.1839449989794385</v>
      </c>
      <c r="AD86">
        <f t="shared" si="4"/>
        <v>20.718895794138572</v>
      </c>
      <c r="AE86">
        <f>'IDT-1'!D86</f>
        <v>0</v>
      </c>
      <c r="AF86" s="24"/>
      <c r="AG86">
        <f t="shared" si="5"/>
        <v>20.718895794138572</v>
      </c>
      <c r="AI86" s="34">
        <f>PXIL!L86</f>
        <v>0</v>
      </c>
      <c r="AJ86" s="34">
        <f>PXIL!R86</f>
        <v>0</v>
      </c>
      <c r="AK86" s="34">
        <f>RTM_IEX!L86</f>
        <v>5.29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9.3699999999999992</v>
      </c>
      <c r="H87">
        <f>PPCL_Spot!R87</f>
        <v>0</v>
      </c>
      <c r="I87">
        <f>Bawana_NG!R87</f>
        <v>5.65</v>
      </c>
      <c r="J87">
        <f>Bawana_RLNG!R87</f>
        <v>0</v>
      </c>
      <c r="K87">
        <f>Bawana_Spot!R87</f>
        <v>0.6825341267063354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0.19423830031501574</v>
      </c>
      <c r="AD87">
        <f t="shared" si="4"/>
        <v>21.878295826391319</v>
      </c>
      <c r="AE87">
        <f>'IDT-1'!D87</f>
        <v>0</v>
      </c>
      <c r="AF87" s="24"/>
      <c r="AG87">
        <f t="shared" si="5"/>
        <v>21.878295826391319</v>
      </c>
      <c r="AI87" s="34">
        <f>PXIL!L87</f>
        <v>0</v>
      </c>
      <c r="AJ87" s="34">
        <f>PXIL!R87</f>
        <v>0</v>
      </c>
      <c r="AK87" s="34">
        <f>RTM_IEX!L87</f>
        <v>6.37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9.3699999999999992</v>
      </c>
      <c r="H88">
        <f>PPCL_Spot!R88</f>
        <v>0</v>
      </c>
      <c r="I88">
        <f>Bawana_NG!R88</f>
        <v>5.65</v>
      </c>
      <c r="J88">
        <f>Bawana_RLNG!R88</f>
        <v>0</v>
      </c>
      <c r="K88">
        <f>Bawana_Spot!R88</f>
        <v>0.6825341267063354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0.19599830031501575</v>
      </c>
      <c r="AD88">
        <f t="shared" si="4"/>
        <v>22.076535826391318</v>
      </c>
      <c r="AE88">
        <f>'IDT-1'!D88</f>
        <v>0</v>
      </c>
      <c r="AF88" s="24"/>
      <c r="AG88">
        <f t="shared" si="5"/>
        <v>22.076535826391318</v>
      </c>
      <c r="AI88" s="34">
        <f>PXIL!L88</f>
        <v>0</v>
      </c>
      <c r="AJ88" s="34">
        <f>PXIL!R88</f>
        <v>0</v>
      </c>
      <c r="AK88" s="34">
        <f>RTM_IEX!L88</f>
        <v>6.57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9.3699999999999992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0.18682199257841489</v>
      </c>
      <c r="AD89">
        <f t="shared" si="4"/>
        <v>21.042949891332366</v>
      </c>
      <c r="AE89">
        <f>'IDT-1'!D89</f>
        <v>0</v>
      </c>
      <c r="AF89" s="24"/>
      <c r="AG89">
        <f t="shared" si="5"/>
        <v>21.042949891332366</v>
      </c>
      <c r="AI89" s="34">
        <f>PXIL!L89</f>
        <v>0</v>
      </c>
      <c r="AJ89" s="34">
        <f>PXIL!R89</f>
        <v>0</v>
      </c>
      <c r="AK89" s="34">
        <f>RTM_IEX!L89</f>
        <v>6.02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9.3699999999999992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0.1895499925784149</v>
      </c>
      <c r="AD90">
        <f t="shared" si="4"/>
        <v>21.350221891332367</v>
      </c>
      <c r="AE90">
        <f>'IDT-1'!D90</f>
        <v>0</v>
      </c>
      <c r="AF90" s="24"/>
      <c r="AG90">
        <f t="shared" si="5"/>
        <v>21.350221891332367</v>
      </c>
      <c r="AI90" s="34">
        <f>PXIL!L90</f>
        <v>0</v>
      </c>
      <c r="AJ90" s="34">
        <f>PXIL!R90</f>
        <v>0</v>
      </c>
      <c r="AK90" s="34">
        <f>RTM_IEX!L90</f>
        <v>6.33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9.3699999999999992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0.18514999257841491</v>
      </c>
      <c r="AD91">
        <f t="shared" si="4"/>
        <v>20.854621891332368</v>
      </c>
      <c r="AE91">
        <f>'IDT-1'!D91</f>
        <v>0</v>
      </c>
      <c r="AF91" s="24"/>
      <c r="AG91">
        <f t="shared" si="5"/>
        <v>20.854621891332368</v>
      </c>
      <c r="AI91" s="34">
        <f>PXIL!L91</f>
        <v>0</v>
      </c>
      <c r="AJ91" s="34">
        <f>PXIL!R91</f>
        <v>0</v>
      </c>
      <c r="AK91" s="34">
        <f>RTM_IEX!L91</f>
        <v>5.83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9.3699999999999992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0.18171799257841489</v>
      </c>
      <c r="AD92">
        <f t="shared" si="4"/>
        <v>20.468053891332371</v>
      </c>
      <c r="AE92">
        <f>'IDT-1'!D92</f>
        <v>0</v>
      </c>
      <c r="AF92" s="24"/>
      <c r="AG92">
        <f t="shared" si="5"/>
        <v>20.468053891332371</v>
      </c>
      <c r="AI92" s="34">
        <f>PXIL!L92</f>
        <v>0</v>
      </c>
      <c r="AJ92" s="34">
        <f>PXIL!R92</f>
        <v>0</v>
      </c>
      <c r="AK92" s="34">
        <f>RTM_IEX!L92</f>
        <v>5.44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9.3699999999999992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0.17960599257841489</v>
      </c>
      <c r="AD93">
        <f t="shared" si="4"/>
        <v>20.230165891332366</v>
      </c>
      <c r="AE93">
        <f>'IDT-1'!D93</f>
        <v>0</v>
      </c>
      <c r="AF93" s="24"/>
      <c r="AG93">
        <f t="shared" si="5"/>
        <v>20.230165891332366</v>
      </c>
      <c r="AI93" s="34">
        <f>PXIL!L93</f>
        <v>0</v>
      </c>
      <c r="AJ93" s="34">
        <f>PXIL!R93</f>
        <v>0</v>
      </c>
      <c r="AK93" s="34">
        <f>RTM_IEX!L93</f>
        <v>5.2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9.3699999999999992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0.1782859925784149</v>
      </c>
      <c r="AD94">
        <f t="shared" si="4"/>
        <v>20.081485891332367</v>
      </c>
      <c r="AE94">
        <f>'IDT-1'!D94</f>
        <v>0</v>
      </c>
      <c r="AF94" s="24"/>
      <c r="AG94">
        <f t="shared" si="5"/>
        <v>20.081485891332367</v>
      </c>
      <c r="AI94" s="34">
        <f>PXIL!L94</f>
        <v>0</v>
      </c>
      <c r="AJ94" s="34">
        <f>PXIL!R94</f>
        <v>0</v>
      </c>
      <c r="AK94" s="34">
        <f>RTM_IEX!L94</f>
        <v>5.05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9.3699999999999992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0.17590999257841489</v>
      </c>
      <c r="AD95">
        <f t="shared" si="4"/>
        <v>19.813861891332369</v>
      </c>
      <c r="AE95">
        <f>'IDT-1'!D95</f>
        <v>0</v>
      </c>
      <c r="AF95" s="24"/>
      <c r="AG95">
        <f t="shared" si="5"/>
        <v>19.813861891332369</v>
      </c>
      <c r="AI95" s="34">
        <f>PXIL!L95</f>
        <v>0</v>
      </c>
      <c r="AJ95" s="34">
        <f>PXIL!R95</f>
        <v>0</v>
      </c>
      <c r="AK95" s="34">
        <f>RTM_IEX!L95</f>
        <v>4.78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9.3699999999999992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0.17652599257841489</v>
      </c>
      <c r="AD96">
        <f t="shared" si="4"/>
        <v>19.883245891332368</v>
      </c>
      <c r="AE96">
        <f>'IDT-1'!D96</f>
        <v>0</v>
      </c>
      <c r="AF96" s="24"/>
      <c r="AG96">
        <f t="shared" si="5"/>
        <v>19.883245891332368</v>
      </c>
      <c r="AI96" s="34">
        <f>PXIL!L96</f>
        <v>0</v>
      </c>
      <c r="AJ96" s="34">
        <f>PXIL!R96</f>
        <v>0</v>
      </c>
      <c r="AK96" s="34">
        <f>RTM_IEX!L96</f>
        <v>4.8499999999999996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9.3699999999999992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0.17951799257841489</v>
      </c>
      <c r="AD97">
        <f t="shared" si="4"/>
        <v>20.220253891332369</v>
      </c>
      <c r="AE97">
        <f>'IDT-1'!D97</f>
        <v>0</v>
      </c>
      <c r="AF97" s="24"/>
      <c r="AG97">
        <f t="shared" si="5"/>
        <v>20.220253891332369</v>
      </c>
      <c r="AI97" s="34">
        <f>PXIL!L97</f>
        <v>0</v>
      </c>
      <c r="AJ97" s="34">
        <f>PXIL!R97</f>
        <v>0</v>
      </c>
      <c r="AK97" s="34">
        <f>RTM_IEX!L97</f>
        <v>5.19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9.3699999999999992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0.18224599257841489</v>
      </c>
      <c r="AD98">
        <f t="shared" si="4"/>
        <v>20.527525891332367</v>
      </c>
      <c r="AE98">
        <f>'IDT-1'!D98</f>
        <v>0</v>
      </c>
      <c r="AF98" s="24"/>
      <c r="AG98">
        <f t="shared" si="5"/>
        <v>20.527525891332367</v>
      </c>
      <c r="AI98" s="34">
        <f>PXIL!L98</f>
        <v>0</v>
      </c>
      <c r="AJ98" s="34">
        <f>PXIL!R98</f>
        <v>0</v>
      </c>
      <c r="AK98" s="34">
        <f>RTM_IEX!L98</f>
        <v>5.5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0.2046416944589835</v>
      </c>
      <c r="H99">
        <f t="shared" si="6"/>
        <v>0</v>
      </c>
      <c r="I99">
        <f t="shared" si="6"/>
        <v>0.13755128128245311</v>
      </c>
      <c r="J99">
        <f t="shared" si="6"/>
        <v>0</v>
      </c>
      <c r="K99">
        <f t="shared" si="6"/>
        <v>1.1944347217360872E-3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5.8454999999999993E-2</v>
      </c>
      <c r="AB99" s="75">
        <f t="shared" si="6"/>
        <v>0</v>
      </c>
      <c r="AC99">
        <f t="shared" si="6"/>
        <v>5.7348712120759184E-3</v>
      </c>
      <c r="AD99">
        <f t="shared" si="6"/>
        <v>0.64595503925109654</v>
      </c>
      <c r="AE99">
        <f t="shared" ref="AE99:AR99" si="7">SUM(AE3:AE98)/4000</f>
        <v>0</v>
      </c>
      <c r="AG99">
        <f t="shared" si="7"/>
        <v>0.64595503925109654</v>
      </c>
      <c r="AI99">
        <f t="shared" si="7"/>
        <v>0</v>
      </c>
      <c r="AJ99">
        <f t="shared" si="7"/>
        <v>0</v>
      </c>
      <c r="AK99">
        <f t="shared" si="7"/>
        <v>0.2498475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19.403955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0.172690804</v>
      </c>
      <c r="AD3">
        <f>SUM(B3:AB3,AI3:AR3)-AC3</f>
        <v>19.451264196</v>
      </c>
      <c r="AE3">
        <v>0</v>
      </c>
      <c r="AF3" s="24"/>
      <c r="AG3">
        <f>SUM(AD3:AF3)</f>
        <v>19.451264196</v>
      </c>
      <c r="AI3" s="34">
        <f>PXIL!M3</f>
        <v>0</v>
      </c>
      <c r="AJ3" s="34">
        <f>PXIL!S3</f>
        <v>0</v>
      </c>
      <c r="AK3" s="34">
        <f>RTM_IEX!M3</f>
        <v>0.22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18.106134000000001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0.1593339792</v>
      </c>
      <c r="AD4">
        <f t="shared" ref="AD4:AD67" si="1">SUM(B4:AB4,AI4:AR4)-AC4</f>
        <v>17.946800020800001</v>
      </c>
      <c r="AE4">
        <v>0</v>
      </c>
      <c r="AF4" s="24"/>
      <c r="AG4">
        <f t="shared" ref="AG4:AG67" si="2">SUM(AD4:AF4)</f>
        <v>17.946800020800001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19.334140999999999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0.17014044079999999</v>
      </c>
      <c r="AD5">
        <f t="shared" si="1"/>
        <v>19.164000559199998</v>
      </c>
      <c r="AE5">
        <v>0</v>
      </c>
      <c r="AF5" s="24"/>
      <c r="AG5">
        <f t="shared" si="2"/>
        <v>19.164000559199998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19.403955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0.17075480400000001</v>
      </c>
      <c r="AD6">
        <f t="shared" si="1"/>
        <v>19.233200195999999</v>
      </c>
      <c r="AE6">
        <v>0</v>
      </c>
      <c r="AF6" s="24"/>
      <c r="AG6">
        <f t="shared" si="2"/>
        <v>19.233200195999999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18.314267000000001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0.16116554960000001</v>
      </c>
      <c r="AD7">
        <f t="shared" si="1"/>
        <v>18.153101450400001</v>
      </c>
      <c r="AE7">
        <v>0</v>
      </c>
      <c r="AF7" s="24"/>
      <c r="AG7">
        <f t="shared" si="2"/>
        <v>18.153101450400001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17.330812000000002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0.15251114560000004</v>
      </c>
      <c r="AD8">
        <f t="shared" si="1"/>
        <v>17.178300854400003</v>
      </c>
      <c r="AE8">
        <v>0</v>
      </c>
      <c r="AF8" s="24"/>
      <c r="AG8">
        <f t="shared" si="2"/>
        <v>17.178300854400003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15.634988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0.13758789439999999</v>
      </c>
      <c r="AD9">
        <f t="shared" si="1"/>
        <v>15.497400105600001</v>
      </c>
      <c r="AE9">
        <v>0</v>
      </c>
      <c r="AF9" s="24"/>
      <c r="AG9">
        <f t="shared" si="2"/>
        <v>15.497400105600001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14.304178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0.12587676640000001</v>
      </c>
      <c r="AD10">
        <f t="shared" si="1"/>
        <v>14.178301233600001</v>
      </c>
      <c r="AE10">
        <v>0</v>
      </c>
      <c r="AF10" s="24"/>
      <c r="AG10">
        <f t="shared" si="2"/>
        <v>14.178301233600001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15.887914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0.1398136432</v>
      </c>
      <c r="AD11">
        <f t="shared" si="1"/>
        <v>15.7481003568</v>
      </c>
      <c r="AE11">
        <v>0</v>
      </c>
      <c r="AF11" s="24"/>
      <c r="AG11">
        <f t="shared" si="2"/>
        <v>15.7481003568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16.517555000000002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0.14535448400000003</v>
      </c>
      <c r="AD12">
        <f t="shared" si="1"/>
        <v>16.372200516000003</v>
      </c>
      <c r="AE12">
        <v>0</v>
      </c>
      <c r="AF12" s="24"/>
      <c r="AG12">
        <f t="shared" si="2"/>
        <v>16.372200516000003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16.052966999999999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0.14126610959999999</v>
      </c>
      <c r="AD13">
        <f t="shared" si="1"/>
        <v>15.911700890399999</v>
      </c>
      <c r="AE13">
        <v>0</v>
      </c>
      <c r="AF13" s="24"/>
      <c r="AG13">
        <f t="shared" si="2"/>
        <v>15.911700890399999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19.403955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0.17075480400000001</v>
      </c>
      <c r="AD14">
        <f t="shared" si="1"/>
        <v>19.233200195999999</v>
      </c>
      <c r="AE14">
        <v>0</v>
      </c>
      <c r="AF14" s="24"/>
      <c r="AG14">
        <f t="shared" si="2"/>
        <v>19.233200195999999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17.929783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0.15778209040000002</v>
      </c>
      <c r="AD15">
        <f t="shared" si="1"/>
        <v>17.772000909599999</v>
      </c>
      <c r="AE15">
        <v>0</v>
      </c>
      <c r="AF15" s="24"/>
      <c r="AG15">
        <f t="shared" si="2"/>
        <v>17.772000909599999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15.814769999999999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0.139169976</v>
      </c>
      <c r="AD16">
        <f t="shared" si="1"/>
        <v>15.675600024</v>
      </c>
      <c r="AE16">
        <v>0</v>
      </c>
      <c r="AF16" s="24"/>
      <c r="AG16">
        <f t="shared" si="2"/>
        <v>15.675600024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18.942281999999999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0.16669208159999999</v>
      </c>
      <c r="AD17">
        <f t="shared" si="1"/>
        <v>18.775589918399998</v>
      </c>
      <c r="AE17">
        <v>0</v>
      </c>
      <c r="AF17" s="24"/>
      <c r="AG17">
        <f t="shared" si="2"/>
        <v>18.775589918399998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19.403955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0.18017080400000002</v>
      </c>
      <c r="AD18">
        <f t="shared" si="1"/>
        <v>20.293784196000001</v>
      </c>
      <c r="AE18">
        <v>0</v>
      </c>
      <c r="AF18" s="24"/>
      <c r="AG18">
        <f t="shared" si="2"/>
        <v>20.293784196000001</v>
      </c>
      <c r="AI18" s="34">
        <f>PXIL!M18</f>
        <v>0</v>
      </c>
      <c r="AJ18" s="34">
        <f>PXIL!S18</f>
        <v>0</v>
      </c>
      <c r="AK18" s="34">
        <f>RTM_IEX!M18</f>
        <v>1.07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19.403955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0.191258804</v>
      </c>
      <c r="AD19">
        <f t="shared" si="1"/>
        <v>21.542696196000001</v>
      </c>
      <c r="AE19">
        <v>0</v>
      </c>
      <c r="AF19" s="24"/>
      <c r="AG19">
        <f t="shared" si="2"/>
        <v>21.542696196000001</v>
      </c>
      <c r="AI19" s="34">
        <f>PXIL!M19</f>
        <v>0</v>
      </c>
      <c r="AJ19" s="34">
        <f>PXIL!S19</f>
        <v>0</v>
      </c>
      <c r="AK19" s="34">
        <f>RTM_IEX!M19</f>
        <v>2.33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19.403955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0.20234680400000002</v>
      </c>
      <c r="AD20">
        <f t="shared" si="1"/>
        <v>22.791608195999999</v>
      </c>
      <c r="AE20">
        <v>0</v>
      </c>
      <c r="AF20" s="24"/>
      <c r="AG20">
        <f t="shared" si="2"/>
        <v>22.791608195999999</v>
      </c>
      <c r="AI20" s="34">
        <f>PXIL!M20</f>
        <v>0</v>
      </c>
      <c r="AJ20" s="34">
        <f>PXIL!S20</f>
        <v>0</v>
      </c>
      <c r="AK20" s="34">
        <f>RTM_IEX!M20</f>
        <v>3.59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19.403955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0.19724280400000002</v>
      </c>
      <c r="AD21">
        <f t="shared" si="1"/>
        <v>22.216712196000003</v>
      </c>
      <c r="AE21">
        <v>0</v>
      </c>
      <c r="AF21" s="24"/>
      <c r="AG21">
        <f t="shared" si="2"/>
        <v>22.216712196000003</v>
      </c>
      <c r="AI21" s="34">
        <f>PXIL!M21</f>
        <v>0</v>
      </c>
      <c r="AJ21" s="34">
        <f>PXIL!S21</f>
        <v>0</v>
      </c>
      <c r="AK21" s="34">
        <f>RTM_IEX!M21</f>
        <v>3.01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19.403955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0.20234680400000002</v>
      </c>
      <c r="AD22">
        <f t="shared" si="1"/>
        <v>22.791608195999999</v>
      </c>
      <c r="AE22">
        <v>0</v>
      </c>
      <c r="AF22" s="24"/>
      <c r="AG22">
        <f t="shared" si="2"/>
        <v>22.791608195999999</v>
      </c>
      <c r="AI22" s="34">
        <f>PXIL!M22</f>
        <v>0</v>
      </c>
      <c r="AJ22" s="34">
        <f>PXIL!S22</f>
        <v>0</v>
      </c>
      <c r="AK22" s="34">
        <f>RTM_IEX!M22</f>
        <v>3.59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19.403955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0.204018804</v>
      </c>
      <c r="AD23">
        <f t="shared" si="1"/>
        <v>22.979936196000001</v>
      </c>
      <c r="AE23">
        <v>0</v>
      </c>
      <c r="AF23" s="24"/>
      <c r="AG23">
        <f t="shared" si="2"/>
        <v>22.979936196000001</v>
      </c>
      <c r="AI23" s="34">
        <f>PXIL!M23</f>
        <v>0</v>
      </c>
      <c r="AJ23" s="34">
        <f>PXIL!S23</f>
        <v>0</v>
      </c>
      <c r="AK23" s="34">
        <f>RTM_IEX!M23</f>
        <v>3.78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19.403955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0.21343480400000001</v>
      </c>
      <c r="AD24">
        <f t="shared" si="1"/>
        <v>24.040520196000003</v>
      </c>
      <c r="AE24">
        <v>0</v>
      </c>
      <c r="AF24" s="24"/>
      <c r="AG24">
        <f t="shared" si="2"/>
        <v>24.040520196000003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19.403955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0.21343480400000001</v>
      </c>
      <c r="AD25">
        <f t="shared" si="1"/>
        <v>24.040520196000003</v>
      </c>
      <c r="AE25">
        <v>0</v>
      </c>
      <c r="AF25" s="24"/>
      <c r="AG25">
        <f t="shared" si="2"/>
        <v>24.040520196000003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19.403955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0.21343480400000001</v>
      </c>
      <c r="AD26">
        <f t="shared" si="1"/>
        <v>24.040520196000003</v>
      </c>
      <c r="AE26">
        <v>0</v>
      </c>
      <c r="AF26" s="24"/>
      <c r="AG26">
        <f t="shared" si="2"/>
        <v>24.040520196000003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19.403955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0.213346804</v>
      </c>
      <c r="AD27">
        <f t="shared" si="1"/>
        <v>24.030608195999999</v>
      </c>
      <c r="AE27">
        <v>0</v>
      </c>
      <c r="AF27" s="24"/>
      <c r="AG27">
        <f t="shared" si="2"/>
        <v>24.030608195999999</v>
      </c>
      <c r="AI27" s="34">
        <f>PXIL!M27</f>
        <v>0</v>
      </c>
      <c r="AJ27" s="34">
        <f>PXIL!S27</f>
        <v>0</v>
      </c>
      <c r="AK27" s="34">
        <f>RTM_IEX!M27</f>
        <v>0.09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19.403955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3.58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0.20912280400000002</v>
      </c>
      <c r="AD28">
        <f t="shared" si="1"/>
        <v>23.554832196000003</v>
      </c>
      <c r="AE28">
        <v>0</v>
      </c>
      <c r="AF28" s="24"/>
      <c r="AG28">
        <f t="shared" si="2"/>
        <v>23.554832196000003</v>
      </c>
      <c r="AI28" s="34">
        <f>PXIL!M28</f>
        <v>0</v>
      </c>
      <c r="AJ28" s="34">
        <f>PXIL!S28</f>
        <v>0</v>
      </c>
      <c r="AK28" s="34">
        <f>RTM_IEX!M28</f>
        <v>0.78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19.403955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0.18624280400000001</v>
      </c>
      <c r="AD29">
        <f t="shared" si="1"/>
        <v>20.977712196000002</v>
      </c>
      <c r="AE29">
        <v>0</v>
      </c>
      <c r="AF29" s="24"/>
      <c r="AG29">
        <f t="shared" si="2"/>
        <v>20.977712196000002</v>
      </c>
      <c r="AI29" s="34">
        <f>PXIL!M29</f>
        <v>0</v>
      </c>
      <c r="AJ29" s="34">
        <f>PXIL!S29</f>
        <v>0</v>
      </c>
      <c r="AK29" s="34">
        <f>RTM_IEX!M29</f>
        <v>1.76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19.403955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0.17867480400000002</v>
      </c>
      <c r="AD30">
        <f t="shared" si="1"/>
        <v>20.125280195999999</v>
      </c>
      <c r="AE30">
        <v>0</v>
      </c>
      <c r="AF30" s="24"/>
      <c r="AG30">
        <f t="shared" si="2"/>
        <v>20.125280195999999</v>
      </c>
      <c r="AI30" s="34">
        <f>PXIL!M30</f>
        <v>0</v>
      </c>
      <c r="AJ30" s="34">
        <f>PXIL!S30</f>
        <v>0</v>
      </c>
      <c r="AK30" s="34">
        <f>RTM_IEX!M30</f>
        <v>0.9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19.403955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0.18738680400000002</v>
      </c>
      <c r="AD31">
        <f t="shared" si="1"/>
        <v>21.106568196000001</v>
      </c>
      <c r="AE31">
        <v>0</v>
      </c>
      <c r="AF31" s="24"/>
      <c r="AG31">
        <f t="shared" si="2"/>
        <v>21.106568196000001</v>
      </c>
      <c r="AI31" s="34">
        <f>PXIL!M31</f>
        <v>0</v>
      </c>
      <c r="AJ31" s="34">
        <f>PXIL!S31</f>
        <v>0</v>
      </c>
      <c r="AK31" s="34">
        <f>RTM_IEX!M31</f>
        <v>0.94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19.403955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0.20577880400000004</v>
      </c>
      <c r="AD32">
        <f t="shared" si="1"/>
        <v>23.178176195999999</v>
      </c>
      <c r="AE32">
        <v>0</v>
      </c>
      <c r="AF32" s="24"/>
      <c r="AG32">
        <f t="shared" si="2"/>
        <v>23.178176195999999</v>
      </c>
      <c r="AI32" s="34">
        <f>PXIL!M32</f>
        <v>0</v>
      </c>
      <c r="AJ32" s="34">
        <f>PXIL!S32</f>
        <v>0</v>
      </c>
      <c r="AK32" s="34">
        <f>RTM_IEX!M32</f>
        <v>0.54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19.403955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0.19257880400000002</v>
      </c>
      <c r="AD33">
        <f t="shared" si="1"/>
        <v>21.691376196</v>
      </c>
      <c r="AE33">
        <v>0</v>
      </c>
      <c r="AF33" s="24"/>
      <c r="AG33">
        <f t="shared" si="2"/>
        <v>21.691376196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0.25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19.403955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0.28999999999999998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0.17709080400000002</v>
      </c>
      <c r="AD34">
        <f t="shared" si="1"/>
        <v>19.946864196</v>
      </c>
      <c r="AE34">
        <v>0</v>
      </c>
      <c r="AF34" s="24"/>
      <c r="AG34">
        <f t="shared" si="2"/>
        <v>19.946864196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0.43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19.403955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0.19293080400000004</v>
      </c>
      <c r="AD35">
        <f t="shared" si="1"/>
        <v>21.731024196</v>
      </c>
      <c r="AE35">
        <v>0</v>
      </c>
      <c r="AF35" s="24"/>
      <c r="AG35">
        <f t="shared" si="2"/>
        <v>21.731024196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2.42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19.403955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0.21343480400000001</v>
      </c>
      <c r="AD36">
        <f t="shared" si="1"/>
        <v>24.040520196000003</v>
      </c>
      <c r="AE36">
        <v>0</v>
      </c>
      <c r="AF36" s="24"/>
      <c r="AG36">
        <f t="shared" si="2"/>
        <v>24.040520196000003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19.403955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0.176738804</v>
      </c>
      <c r="AD37">
        <f t="shared" si="1"/>
        <v>19.907216196</v>
      </c>
      <c r="AE37">
        <v>0</v>
      </c>
      <c r="AF37" s="24"/>
      <c r="AG37">
        <f t="shared" si="2"/>
        <v>19.907216196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19.403955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3.78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0.20401880400000003</v>
      </c>
      <c r="AD38">
        <f t="shared" si="1"/>
        <v>22.979936196000001</v>
      </c>
      <c r="AE38">
        <v>0</v>
      </c>
      <c r="AF38" s="24"/>
      <c r="AG38">
        <f t="shared" si="2"/>
        <v>22.979936196000001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19.403955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0.97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0.179290804</v>
      </c>
      <c r="AD39">
        <f t="shared" si="1"/>
        <v>20.194664195999998</v>
      </c>
      <c r="AE39">
        <v>0</v>
      </c>
      <c r="AF39" s="24"/>
      <c r="AG39">
        <f t="shared" si="2"/>
        <v>20.194664195999998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19.403955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0.17242680400000002</v>
      </c>
      <c r="AD40">
        <f t="shared" si="1"/>
        <v>19.421528196000001</v>
      </c>
      <c r="AE40">
        <v>0</v>
      </c>
      <c r="AF40" s="24"/>
      <c r="AG40">
        <f t="shared" si="2"/>
        <v>19.421528196000001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19.403955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2.23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0.19037880400000001</v>
      </c>
      <c r="AD41">
        <f t="shared" si="1"/>
        <v>21.443576195999999</v>
      </c>
      <c r="AE41">
        <v>0</v>
      </c>
      <c r="AF41" s="24"/>
      <c r="AG41">
        <f t="shared" si="2"/>
        <v>21.443576195999999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19.403955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2.33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0.19125880400000003</v>
      </c>
      <c r="AD42">
        <f t="shared" si="1"/>
        <v>21.542696196000001</v>
      </c>
      <c r="AE42">
        <v>0</v>
      </c>
      <c r="AF42" s="24"/>
      <c r="AG42">
        <f t="shared" si="2"/>
        <v>21.542696196000001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19.403955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0.18949880399999999</v>
      </c>
      <c r="AD43">
        <f t="shared" si="1"/>
        <v>21.344456195999999</v>
      </c>
      <c r="AE43">
        <v>0</v>
      </c>
      <c r="AF43" s="24"/>
      <c r="AG43">
        <f t="shared" si="2"/>
        <v>21.344456195999999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19.403955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1.75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0.18615480400000001</v>
      </c>
      <c r="AD44">
        <f t="shared" si="1"/>
        <v>20.967800195999999</v>
      </c>
      <c r="AE44">
        <v>0</v>
      </c>
      <c r="AF44" s="24"/>
      <c r="AG44">
        <f t="shared" si="2"/>
        <v>20.967800195999999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17.107445999999999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0.1505455248</v>
      </c>
      <c r="AD45">
        <f t="shared" si="1"/>
        <v>16.956900475200001</v>
      </c>
      <c r="AE45">
        <v>0</v>
      </c>
      <c r="AF45" s="24"/>
      <c r="AG45">
        <f t="shared" si="2"/>
        <v>16.956900475200001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19.403955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0.57999999999999996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0.176738804</v>
      </c>
      <c r="AD46">
        <f t="shared" si="1"/>
        <v>19.907216196</v>
      </c>
      <c r="AE46">
        <v>0</v>
      </c>
      <c r="AF46" s="24"/>
      <c r="AG46">
        <f t="shared" si="2"/>
        <v>19.907216196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19.165960999999999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0.1686604568</v>
      </c>
      <c r="AD47">
        <f t="shared" si="1"/>
        <v>18.997300543199998</v>
      </c>
      <c r="AE47">
        <v>0</v>
      </c>
      <c r="AF47" s="24"/>
      <c r="AG47">
        <f t="shared" si="2"/>
        <v>18.997300543199998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17.067292999999999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0.15019217840000001</v>
      </c>
      <c r="AD48">
        <f t="shared" si="1"/>
        <v>16.917100821599998</v>
      </c>
      <c r="AE48">
        <v>0</v>
      </c>
      <c r="AF48" s="24"/>
      <c r="AG48">
        <f t="shared" si="2"/>
        <v>16.917100821599998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18.298224999999999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0.16102437999999999</v>
      </c>
      <c r="AD49">
        <f t="shared" si="1"/>
        <v>18.137200619999998</v>
      </c>
      <c r="AE49">
        <v>0</v>
      </c>
      <c r="AF49" s="24"/>
      <c r="AG49">
        <f t="shared" si="2"/>
        <v>18.137200619999998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19.241526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0.16932542880000001</v>
      </c>
      <c r="AD50">
        <f t="shared" si="1"/>
        <v>19.0722005712</v>
      </c>
      <c r="AE50">
        <v>0</v>
      </c>
      <c r="AF50" s="24"/>
      <c r="AG50">
        <f t="shared" si="2"/>
        <v>19.0722005712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19.403955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1.65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0.18527480399999999</v>
      </c>
      <c r="AD51">
        <f t="shared" si="1"/>
        <v>20.868680196</v>
      </c>
      <c r="AE51">
        <v>0</v>
      </c>
      <c r="AF51" s="24"/>
      <c r="AG51">
        <f t="shared" si="2"/>
        <v>20.868680196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18.071529999999999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0.15902946400000001</v>
      </c>
      <c r="AD52">
        <f t="shared" si="1"/>
        <v>17.912500536</v>
      </c>
      <c r="AE52">
        <v>0</v>
      </c>
      <c r="AF52" s="24"/>
      <c r="AG52">
        <f t="shared" si="2"/>
        <v>17.912500536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17.675443999999999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0.1555439072</v>
      </c>
      <c r="AD53">
        <f t="shared" si="1"/>
        <v>17.5199000928</v>
      </c>
      <c r="AE53">
        <v>0</v>
      </c>
      <c r="AF53" s="24"/>
      <c r="AG53">
        <f t="shared" si="2"/>
        <v>17.5199000928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19.403955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2.4300000000000002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0.192138804</v>
      </c>
      <c r="AD54">
        <f t="shared" si="1"/>
        <v>21.641816196000001</v>
      </c>
      <c r="AE54">
        <v>0</v>
      </c>
      <c r="AF54" s="24"/>
      <c r="AG54">
        <f t="shared" si="2"/>
        <v>21.641816196000001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19.403955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0.21343480400000001</v>
      </c>
      <c r="AD55">
        <f t="shared" si="1"/>
        <v>24.040520196000003</v>
      </c>
      <c r="AE55">
        <v>0</v>
      </c>
      <c r="AF55" s="24"/>
      <c r="AG55">
        <f t="shared" si="2"/>
        <v>24.040520196000003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19.403955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2.4300000000000002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0.192138804</v>
      </c>
      <c r="AD56">
        <f t="shared" si="1"/>
        <v>21.641816196000001</v>
      </c>
      <c r="AE56">
        <v>0</v>
      </c>
      <c r="AF56" s="24"/>
      <c r="AG56">
        <f t="shared" si="2"/>
        <v>21.641816196000001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19.403955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0.21343480400000001</v>
      </c>
      <c r="AD57">
        <f t="shared" si="1"/>
        <v>24.040520196000003</v>
      </c>
      <c r="AE57">
        <v>0</v>
      </c>
      <c r="AF57" s="24"/>
      <c r="AG57">
        <f t="shared" si="2"/>
        <v>24.040520196000003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19.403955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2.52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0.19293080400000001</v>
      </c>
      <c r="AD58">
        <f t="shared" si="1"/>
        <v>21.731024196</v>
      </c>
      <c r="AE58">
        <v>0</v>
      </c>
      <c r="AF58" s="24"/>
      <c r="AG58">
        <f t="shared" si="2"/>
        <v>21.731024196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19.403955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0.18870680400000001</v>
      </c>
      <c r="AD59">
        <f t="shared" si="1"/>
        <v>21.255248196</v>
      </c>
      <c r="AE59">
        <v>0</v>
      </c>
      <c r="AF59" s="24"/>
      <c r="AG59">
        <f t="shared" si="2"/>
        <v>21.255248196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19.403955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0.21343480400000001</v>
      </c>
      <c r="AD60">
        <f t="shared" si="1"/>
        <v>24.040520196000003</v>
      </c>
      <c r="AE60">
        <v>0</v>
      </c>
      <c r="AF60" s="24"/>
      <c r="AG60">
        <f t="shared" si="2"/>
        <v>24.040520196000003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19.403955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0.21343480400000001</v>
      </c>
      <c r="AD61">
        <f t="shared" si="1"/>
        <v>24.040520196000003</v>
      </c>
      <c r="AE61">
        <v>0</v>
      </c>
      <c r="AF61" s="24"/>
      <c r="AG61">
        <f t="shared" si="2"/>
        <v>24.040520196000003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18.868946999999999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0.1660467336</v>
      </c>
      <c r="AD62">
        <f t="shared" si="1"/>
        <v>18.7029002664</v>
      </c>
      <c r="AE62">
        <v>0</v>
      </c>
      <c r="AF62" s="24"/>
      <c r="AG62">
        <f t="shared" si="2"/>
        <v>18.7029002664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18.800545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0.16544479600000001</v>
      </c>
      <c r="AD63">
        <f t="shared" si="1"/>
        <v>18.635100204</v>
      </c>
      <c r="AE63">
        <v>0</v>
      </c>
      <c r="AF63" s="24"/>
      <c r="AG63">
        <f t="shared" si="2"/>
        <v>18.635100204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19.403955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0.196362804</v>
      </c>
      <c r="AD64">
        <f t="shared" si="1"/>
        <v>22.117592196</v>
      </c>
      <c r="AE64">
        <v>0</v>
      </c>
      <c r="AF64" s="24"/>
      <c r="AG64">
        <f t="shared" si="2"/>
        <v>22.117592196</v>
      </c>
      <c r="AI64" s="34">
        <f>PXIL!M64</f>
        <v>0</v>
      </c>
      <c r="AJ64" s="34">
        <f>PXIL!S64</f>
        <v>0</v>
      </c>
      <c r="AK64" s="34">
        <f>RTM_IEX!M64</f>
        <v>2.91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19.403955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0.21255480400000001</v>
      </c>
      <c r="AD65">
        <f t="shared" si="1"/>
        <v>23.941400196</v>
      </c>
      <c r="AE65">
        <v>0</v>
      </c>
      <c r="AF65" s="24"/>
      <c r="AG65">
        <f t="shared" si="2"/>
        <v>23.941400196</v>
      </c>
      <c r="AI65" s="34">
        <f>PXIL!M65</f>
        <v>0</v>
      </c>
      <c r="AJ65" s="34">
        <f>PXIL!S65</f>
        <v>0</v>
      </c>
      <c r="AK65" s="34">
        <f>RTM_IEX!M65</f>
        <v>4.75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19.403955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1.07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0.21317080400000002</v>
      </c>
      <c r="AD66">
        <f t="shared" si="1"/>
        <v>24.010784195999999</v>
      </c>
      <c r="AE66">
        <v>0</v>
      </c>
      <c r="AF66" s="24"/>
      <c r="AG66">
        <f t="shared" si="2"/>
        <v>24.010784195999999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3.65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19.403955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0.21343480400000001</v>
      </c>
      <c r="AD67">
        <f t="shared" si="1"/>
        <v>24.040520196000003</v>
      </c>
      <c r="AE67">
        <v>0</v>
      </c>
      <c r="AF67" s="24"/>
      <c r="AG67">
        <f t="shared" si="2"/>
        <v>24.040520196000003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4.75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19.403955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0.21343480400000001</v>
      </c>
      <c r="AD68">
        <f t="shared" ref="AD68:AD98" si="4">SUM(B68:AB68,AI68:AR68)-AC68</f>
        <v>24.040520196000003</v>
      </c>
      <c r="AE68">
        <v>0</v>
      </c>
      <c r="AF68" s="24"/>
      <c r="AG68">
        <f t="shared" ref="AG68:AG98" si="5">SUM(AD68:AF68)</f>
        <v>24.040520196000003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4.75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19.403955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2.62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0.21334680400000003</v>
      </c>
      <c r="AD69">
        <f t="shared" si="4"/>
        <v>24.030608196000003</v>
      </c>
      <c r="AE69">
        <v>0</v>
      </c>
      <c r="AF69" s="24"/>
      <c r="AG69">
        <f t="shared" si="5"/>
        <v>24.030608196000003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2.12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19.403955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0.21343480400000001</v>
      </c>
      <c r="AD70">
        <f t="shared" si="4"/>
        <v>24.040520196000003</v>
      </c>
      <c r="AE70">
        <v>0</v>
      </c>
      <c r="AF70" s="24"/>
      <c r="AG70">
        <f t="shared" si="5"/>
        <v>24.040520196000003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19.403955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1.65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0.213346804</v>
      </c>
      <c r="AD71">
        <f t="shared" si="4"/>
        <v>24.030608195999999</v>
      </c>
      <c r="AE71">
        <v>0</v>
      </c>
      <c r="AF71" s="24"/>
      <c r="AG71">
        <f t="shared" si="5"/>
        <v>24.030608195999999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3.09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19.403955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4.2699999999999996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0.213346804</v>
      </c>
      <c r="AD72">
        <f t="shared" si="4"/>
        <v>24.030608195999999</v>
      </c>
      <c r="AE72">
        <v>0</v>
      </c>
      <c r="AF72" s="24"/>
      <c r="AG72">
        <f t="shared" si="5"/>
        <v>24.030608195999999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0.47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19.403955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0.21343480400000001</v>
      </c>
      <c r="AD73">
        <f t="shared" si="4"/>
        <v>24.040520196000003</v>
      </c>
      <c r="AE73">
        <v>0</v>
      </c>
      <c r="AF73" s="24"/>
      <c r="AG73">
        <f t="shared" si="5"/>
        <v>24.040520196000003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19.403955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0.213346804</v>
      </c>
      <c r="AD74">
        <f t="shared" si="4"/>
        <v>24.030608195999999</v>
      </c>
      <c r="AE74">
        <v>0</v>
      </c>
      <c r="AF74" s="24"/>
      <c r="AG74">
        <f t="shared" si="5"/>
        <v>24.030608195999999</v>
      </c>
      <c r="AI74" s="34">
        <f>PXIL!M74</f>
        <v>0</v>
      </c>
      <c r="AJ74" s="34">
        <f>PXIL!S74</f>
        <v>0</v>
      </c>
      <c r="AK74" s="34">
        <f>RTM_IEX!M74</f>
        <v>0.09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19.403955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2.25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0.20912280400000002</v>
      </c>
      <c r="AD75">
        <f t="shared" si="4"/>
        <v>23.554832196</v>
      </c>
      <c r="AE75">
        <v>0</v>
      </c>
      <c r="AF75" s="24"/>
      <c r="AG75">
        <f t="shared" si="5"/>
        <v>23.554832196</v>
      </c>
      <c r="AI75" s="34">
        <f>PXIL!M75</f>
        <v>0</v>
      </c>
      <c r="AJ75" s="34">
        <f>PXIL!S75</f>
        <v>0</v>
      </c>
      <c r="AK75" s="34">
        <f>RTM_IEX!M75</f>
        <v>2.11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19.403955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1.1000000000000001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0.19891480400000003</v>
      </c>
      <c r="AD76">
        <f t="shared" si="4"/>
        <v>22.405040196000002</v>
      </c>
      <c r="AE76">
        <v>0</v>
      </c>
      <c r="AF76" s="24"/>
      <c r="AG76">
        <f t="shared" si="5"/>
        <v>22.405040196000002</v>
      </c>
      <c r="AI76" s="34">
        <f>PXIL!M76</f>
        <v>0</v>
      </c>
      <c r="AJ76" s="34">
        <f>PXIL!S76</f>
        <v>0</v>
      </c>
      <c r="AK76" s="34">
        <f>RTM_IEX!M76</f>
        <v>2.1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19.403955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0.21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0.17867480400000002</v>
      </c>
      <c r="AD77">
        <f t="shared" si="4"/>
        <v>20.125280196000002</v>
      </c>
      <c r="AE77">
        <v>0</v>
      </c>
      <c r="AF77" s="24"/>
      <c r="AG77">
        <f t="shared" si="5"/>
        <v>20.125280196000002</v>
      </c>
      <c r="AI77" s="34">
        <f>PXIL!M77</f>
        <v>0</v>
      </c>
      <c r="AJ77" s="34">
        <f>PXIL!S77</f>
        <v>0</v>
      </c>
      <c r="AK77" s="34">
        <f>RTM_IEX!M77</f>
        <v>0.69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19.403955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0.14000000000000001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0.17489080400000001</v>
      </c>
      <c r="AD78">
        <f t="shared" si="4"/>
        <v>19.699064195999998</v>
      </c>
      <c r="AE78">
        <v>0</v>
      </c>
      <c r="AF78" s="24"/>
      <c r="AG78">
        <f t="shared" si="5"/>
        <v>19.699064195999998</v>
      </c>
      <c r="AI78" s="34">
        <f>PXIL!M78</f>
        <v>0</v>
      </c>
      <c r="AJ78" s="34">
        <f>PXIL!S78</f>
        <v>0</v>
      </c>
      <c r="AK78" s="34">
        <f>RTM_IEX!M78</f>
        <v>0.33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19.403955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0.17665080399999999</v>
      </c>
      <c r="AD79">
        <f t="shared" si="4"/>
        <v>19.897304195999997</v>
      </c>
      <c r="AE79">
        <v>0</v>
      </c>
      <c r="AF79" s="24"/>
      <c r="AG79">
        <f t="shared" si="5"/>
        <v>19.897304195999997</v>
      </c>
      <c r="AI79" s="34">
        <f>PXIL!M79</f>
        <v>0</v>
      </c>
      <c r="AJ79" s="34">
        <f>PXIL!S79</f>
        <v>0</v>
      </c>
      <c r="AK79" s="34">
        <f>RTM_IEX!M79</f>
        <v>0.41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0.24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19.403955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0.17691480400000001</v>
      </c>
      <c r="AD80">
        <f t="shared" si="4"/>
        <v>19.927040196</v>
      </c>
      <c r="AE80">
        <v>0</v>
      </c>
      <c r="AF80" s="24"/>
      <c r="AG80">
        <f t="shared" si="5"/>
        <v>19.927040196</v>
      </c>
      <c r="AI80" s="34">
        <f>PXIL!M80</f>
        <v>0</v>
      </c>
      <c r="AJ80" s="34">
        <f>PXIL!S80</f>
        <v>0</v>
      </c>
      <c r="AK80" s="34">
        <f>RTM_IEX!M80</f>
        <v>0.44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0.22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19.403955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0.09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0.17911480399999999</v>
      </c>
      <c r="AD81">
        <f t="shared" si="4"/>
        <v>20.174840196000002</v>
      </c>
      <c r="AE81">
        <v>0</v>
      </c>
      <c r="AF81" s="24"/>
      <c r="AG81">
        <f t="shared" si="5"/>
        <v>20.174840196000002</v>
      </c>
      <c r="AI81" s="34">
        <f>PXIL!M81</f>
        <v>0</v>
      </c>
      <c r="AJ81" s="34">
        <f>PXIL!S81</f>
        <v>0</v>
      </c>
      <c r="AK81" s="34">
        <f>RTM_IEX!M81</f>
        <v>0.6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0.26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19.403955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0.14000000000000001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0.18061080400000001</v>
      </c>
      <c r="AD82">
        <f t="shared" si="4"/>
        <v>20.343344195999997</v>
      </c>
      <c r="AE82">
        <v>0</v>
      </c>
      <c r="AF82" s="24"/>
      <c r="AG82">
        <f t="shared" si="5"/>
        <v>20.343344195999997</v>
      </c>
      <c r="AI82" s="34">
        <f>PXIL!M82</f>
        <v>0</v>
      </c>
      <c r="AJ82" s="34">
        <f>PXIL!S82</f>
        <v>0</v>
      </c>
      <c r="AK82" s="34">
        <f>RTM_IEX!M82</f>
        <v>0.74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0.24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19.403955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0.18333880400000002</v>
      </c>
      <c r="AD83">
        <f t="shared" si="4"/>
        <v>20.650616195999998</v>
      </c>
      <c r="AE83">
        <v>0</v>
      </c>
      <c r="AF83" s="24"/>
      <c r="AG83">
        <f t="shared" si="5"/>
        <v>20.650616195999998</v>
      </c>
      <c r="AI83" s="34">
        <f>PXIL!M83</f>
        <v>0</v>
      </c>
      <c r="AJ83" s="34">
        <f>PXIL!S83</f>
        <v>0</v>
      </c>
      <c r="AK83" s="34">
        <f>RTM_IEX!M83</f>
        <v>1.19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0.24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19.403955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0.18474680399999999</v>
      </c>
      <c r="AD84">
        <f t="shared" si="4"/>
        <v>20.809208196</v>
      </c>
      <c r="AE84">
        <v>0</v>
      </c>
      <c r="AF84" s="24"/>
      <c r="AG84">
        <f t="shared" si="5"/>
        <v>20.809208196</v>
      </c>
      <c r="AI84" s="34">
        <f>PXIL!M84</f>
        <v>0</v>
      </c>
      <c r="AJ84" s="34">
        <f>PXIL!S84</f>
        <v>0</v>
      </c>
      <c r="AK84" s="34">
        <f>RTM_IEX!M84</f>
        <v>1.21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0.25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19.403955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0.43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0.18817880400000003</v>
      </c>
      <c r="AD85">
        <f t="shared" si="4"/>
        <v>21.195776196000001</v>
      </c>
      <c r="AE85">
        <v>0</v>
      </c>
      <c r="AF85" s="24"/>
      <c r="AG85">
        <f t="shared" si="5"/>
        <v>21.195776196000001</v>
      </c>
      <c r="AI85" s="34">
        <f>PXIL!M85</f>
        <v>0</v>
      </c>
      <c r="AJ85" s="34">
        <f>PXIL!S85</f>
        <v>0</v>
      </c>
      <c r="AK85" s="34">
        <f>RTM_IEX!M85</f>
        <v>1.27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0.28000000000000003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19.403955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0.18897080400000002</v>
      </c>
      <c r="AD86">
        <f t="shared" si="4"/>
        <v>21.284984196</v>
      </c>
      <c r="AE86">
        <v>0</v>
      </c>
      <c r="AF86" s="24"/>
      <c r="AG86">
        <f t="shared" si="5"/>
        <v>21.284984196</v>
      </c>
      <c r="AI86" s="34">
        <f>PXIL!M86</f>
        <v>0</v>
      </c>
      <c r="AJ86" s="34">
        <f>PXIL!S86</f>
        <v>0</v>
      </c>
      <c r="AK86" s="34">
        <f>RTM_IEX!M86</f>
        <v>1.31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0.25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19.403955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0.191698804</v>
      </c>
      <c r="AD87">
        <f t="shared" si="4"/>
        <v>21.592256195999997</v>
      </c>
      <c r="AE87">
        <v>0</v>
      </c>
      <c r="AF87" s="24"/>
      <c r="AG87">
        <f t="shared" si="5"/>
        <v>21.592256195999997</v>
      </c>
      <c r="AI87" s="34">
        <f>PXIL!M87</f>
        <v>0</v>
      </c>
      <c r="AJ87" s="34">
        <f>PXIL!S87</f>
        <v>0</v>
      </c>
      <c r="AK87" s="34">
        <f>RTM_IEX!M87</f>
        <v>1.5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0.27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19.403955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0.19222680400000003</v>
      </c>
      <c r="AD88">
        <f t="shared" si="4"/>
        <v>21.651728196000004</v>
      </c>
      <c r="AE88">
        <v>0</v>
      </c>
      <c r="AF88" s="24"/>
      <c r="AG88">
        <f t="shared" si="5"/>
        <v>21.651728196000004</v>
      </c>
      <c r="AI88" s="34">
        <f>PXIL!M88</f>
        <v>0</v>
      </c>
      <c r="AJ88" s="34">
        <f>PXIL!S88</f>
        <v>0</v>
      </c>
      <c r="AK88" s="34">
        <f>RTM_IEX!M88</f>
        <v>1.58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0.26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19.403955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0.66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0.19249080400000002</v>
      </c>
      <c r="AD89">
        <f t="shared" si="4"/>
        <v>21.681464196</v>
      </c>
      <c r="AE89">
        <v>0</v>
      </c>
      <c r="AF89" s="24"/>
      <c r="AG89">
        <f t="shared" si="5"/>
        <v>21.681464196</v>
      </c>
      <c r="AI89" s="34">
        <f>PXIL!M89</f>
        <v>0</v>
      </c>
      <c r="AJ89" s="34">
        <f>PXIL!S89</f>
        <v>0</v>
      </c>
      <c r="AK89" s="34">
        <f>RTM_IEX!M89</f>
        <v>1.58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0.23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19.403955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0.188530804</v>
      </c>
      <c r="AD90">
        <f t="shared" si="4"/>
        <v>21.235424196000004</v>
      </c>
      <c r="AE90">
        <v>0</v>
      </c>
      <c r="AF90" s="24"/>
      <c r="AG90">
        <f t="shared" si="5"/>
        <v>21.235424196000004</v>
      </c>
      <c r="AI90" s="34">
        <f>PXIL!M90</f>
        <v>0</v>
      </c>
      <c r="AJ90" s="34">
        <f>PXIL!S90</f>
        <v>0</v>
      </c>
      <c r="AK90" s="34">
        <f>RTM_IEX!M90</f>
        <v>1.35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0.17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19.403955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0.71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0.19363480400000002</v>
      </c>
      <c r="AD91">
        <f t="shared" si="4"/>
        <v>21.810320196000003</v>
      </c>
      <c r="AE91">
        <v>0</v>
      </c>
      <c r="AF91" s="24"/>
      <c r="AG91">
        <f t="shared" si="5"/>
        <v>21.810320196000003</v>
      </c>
      <c r="AI91" s="34">
        <f>PXIL!M91</f>
        <v>0</v>
      </c>
      <c r="AJ91" s="34">
        <f>PXIL!S91</f>
        <v>0</v>
      </c>
      <c r="AK91" s="34">
        <f>RTM_IEX!M91</f>
        <v>1.64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0.25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19.403955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0.19257880400000002</v>
      </c>
      <c r="AD92">
        <f t="shared" si="4"/>
        <v>21.691376196</v>
      </c>
      <c r="AE92">
        <v>0</v>
      </c>
      <c r="AF92" s="24"/>
      <c r="AG92">
        <f t="shared" si="5"/>
        <v>21.691376196</v>
      </c>
      <c r="AI92" s="34">
        <f>PXIL!M92</f>
        <v>0</v>
      </c>
      <c r="AJ92" s="34">
        <f>PXIL!S92</f>
        <v>0</v>
      </c>
      <c r="AK92" s="34">
        <f>RTM_IEX!M92</f>
        <v>1.54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0.23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19.403955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0.17858680399999999</v>
      </c>
      <c r="AD93">
        <f t="shared" si="4"/>
        <v>20.115368196000002</v>
      </c>
      <c r="AE93">
        <v>0</v>
      </c>
      <c r="AF93" s="24"/>
      <c r="AG93">
        <f t="shared" si="5"/>
        <v>20.115368196000002</v>
      </c>
      <c r="AI93" s="34">
        <f>PXIL!M93</f>
        <v>0</v>
      </c>
      <c r="AJ93" s="34">
        <f>PXIL!S93</f>
        <v>0</v>
      </c>
      <c r="AK93" s="34">
        <f>RTM_IEX!M93</f>
        <v>0.53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0.09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19.403955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0.18184280400000002</v>
      </c>
      <c r="AD94">
        <f t="shared" si="4"/>
        <v>20.482112196000003</v>
      </c>
      <c r="AE94">
        <v>0</v>
      </c>
      <c r="AF94" s="24"/>
      <c r="AG94">
        <f t="shared" si="5"/>
        <v>20.482112196000003</v>
      </c>
      <c r="AI94" s="34">
        <f>PXIL!M94</f>
        <v>0</v>
      </c>
      <c r="AJ94" s="34">
        <f>PXIL!S94</f>
        <v>0</v>
      </c>
      <c r="AK94" s="34">
        <f>RTM_IEX!M94</f>
        <v>0.77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19.403955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0.85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0.19257880400000002</v>
      </c>
      <c r="AD95">
        <f t="shared" si="4"/>
        <v>21.691376196</v>
      </c>
      <c r="AE95">
        <v>0</v>
      </c>
      <c r="AF95" s="24"/>
      <c r="AG95">
        <f t="shared" si="5"/>
        <v>21.691376196</v>
      </c>
      <c r="AI95" s="34">
        <f>PXIL!M95</f>
        <v>0</v>
      </c>
      <c r="AJ95" s="34">
        <f>PXIL!S95</f>
        <v>0</v>
      </c>
      <c r="AK95" s="34">
        <f>RTM_IEX!M95</f>
        <v>1.4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0.23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19.403955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0.18281080400000002</v>
      </c>
      <c r="AD96">
        <f t="shared" si="4"/>
        <v>20.591144196000002</v>
      </c>
      <c r="AE96">
        <v>0</v>
      </c>
      <c r="AF96" s="24"/>
      <c r="AG96">
        <f t="shared" si="5"/>
        <v>20.591144196000002</v>
      </c>
      <c r="AI96" s="34">
        <f>PXIL!M96</f>
        <v>0</v>
      </c>
      <c r="AJ96" s="34">
        <f>PXIL!S96</f>
        <v>0</v>
      </c>
      <c r="AK96" s="34">
        <f>RTM_IEX!M96</f>
        <v>0.76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0.13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19.403955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0.18113880400000001</v>
      </c>
      <c r="AD97">
        <f t="shared" si="4"/>
        <v>20.402816196</v>
      </c>
      <c r="AE97">
        <v>0</v>
      </c>
      <c r="AF97" s="24"/>
      <c r="AG97">
        <f t="shared" si="5"/>
        <v>20.402816196</v>
      </c>
      <c r="AI97" s="34">
        <f>PXIL!M97</f>
        <v>0</v>
      </c>
      <c r="AJ97" s="34">
        <f>PXIL!S97</f>
        <v>0</v>
      </c>
      <c r="AK97" s="34">
        <f>RTM_IEX!M97</f>
        <v>0.62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0.11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19.403955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0.28999999999999998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0.176738804</v>
      </c>
      <c r="AD98">
        <f t="shared" si="4"/>
        <v>19.907216195999997</v>
      </c>
      <c r="AE98">
        <v>0</v>
      </c>
      <c r="AF98" s="24"/>
      <c r="AG98">
        <f t="shared" si="5"/>
        <v>19.907216195999997</v>
      </c>
      <c r="AI98" s="34">
        <f>PXIL!M98</f>
        <v>0</v>
      </c>
      <c r="AJ98" s="34">
        <f>PXIL!S98</f>
        <v>0</v>
      </c>
      <c r="AK98" s="34">
        <f>RTM_IEX!M98</f>
        <v>0.33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0.06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0.45594083324999995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2.8617499999999997E-2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4.4491553325999994E-3</v>
      </c>
      <c r="AD99">
        <f t="shared" si="6"/>
        <v>0.50113667791740013</v>
      </c>
      <c r="AE99">
        <f t="shared" ref="AE99:AR99" si="8">SUM(AE3:AE98)/4000</f>
        <v>0</v>
      </c>
      <c r="AG99">
        <f t="shared" si="8"/>
        <v>0.50113667791740013</v>
      </c>
      <c r="AI99">
        <f t="shared" si="8"/>
        <v>0</v>
      </c>
      <c r="AJ99">
        <f t="shared" si="8"/>
        <v>0</v>
      </c>
      <c r="AK99">
        <f t="shared" si="8"/>
        <v>1.4512500000000005E-2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6.515E-3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50</v>
      </c>
      <c r="E3" s="16">
        <f>'[1]14'!E5</f>
        <v>0</v>
      </c>
      <c r="F3" s="15">
        <f>SUM(B3:E3)</f>
        <v>315</v>
      </c>
      <c r="G3" s="15">
        <f>'[1]14'!H5</f>
        <v>148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148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50</v>
      </c>
      <c r="E4" s="16">
        <f>'[1]14'!E6</f>
        <v>0</v>
      </c>
      <c r="F4" s="15">
        <f>SUM(B4:E4)</f>
        <v>315</v>
      </c>
      <c r="G4" s="15">
        <f>'[1]14'!H6</f>
        <v>148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148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148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50</v>
      </c>
      <c r="E5" s="16">
        <f>'[1]14'!E7</f>
        <v>0</v>
      </c>
      <c r="F5" s="15">
        <f t="shared" ref="F5:F68" si="6">SUM(B5:E5)</f>
        <v>315</v>
      </c>
      <c r="G5" s="15">
        <f>'[1]14'!H7</f>
        <v>148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148</v>
      </c>
      <c r="L5" s="18">
        <f>frq!C5</f>
        <v>1</v>
      </c>
      <c r="M5" s="16">
        <f t="shared" si="0"/>
        <v>148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148</v>
      </c>
      <c r="R5" s="125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50</v>
      </c>
      <c r="E6" s="16">
        <f>'[1]14'!E8</f>
        <v>0</v>
      </c>
      <c r="F6" s="15">
        <f t="shared" si="6"/>
        <v>315</v>
      </c>
      <c r="G6" s="15">
        <f>'[1]14'!H8</f>
        <v>148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148</v>
      </c>
      <c r="L6" s="18">
        <f>frq!C6</f>
        <v>1</v>
      </c>
      <c r="M6" s="16">
        <f t="shared" si="0"/>
        <v>148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50</v>
      </c>
      <c r="E7" s="16">
        <f>'[1]14'!E9</f>
        <v>0</v>
      </c>
      <c r="F7" s="15">
        <f t="shared" si="6"/>
        <v>315</v>
      </c>
      <c r="G7" s="15">
        <f>'[1]14'!H9</f>
        <v>148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148</v>
      </c>
      <c r="L7" s="18">
        <f>frq!C7</f>
        <v>1</v>
      </c>
      <c r="M7" s="16">
        <f t="shared" si="0"/>
        <v>148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50</v>
      </c>
      <c r="E8" s="16">
        <f>'[1]14'!E10</f>
        <v>0</v>
      </c>
      <c r="F8" s="15">
        <f t="shared" si="6"/>
        <v>315</v>
      </c>
      <c r="G8" s="15">
        <f>'[1]14'!H10</f>
        <v>148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148</v>
      </c>
      <c r="L8" s="18">
        <f>frq!C8</f>
        <v>1</v>
      </c>
      <c r="M8" s="16">
        <f t="shared" si="0"/>
        <v>148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50</v>
      </c>
      <c r="E9" s="16">
        <f>'[1]14'!E11</f>
        <v>0</v>
      </c>
      <c r="F9" s="15">
        <f t="shared" si="6"/>
        <v>315</v>
      </c>
      <c r="G9" s="15">
        <f>'[1]14'!H11</f>
        <v>148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148</v>
      </c>
      <c r="L9" s="18">
        <f>frq!C9</f>
        <v>1</v>
      </c>
      <c r="M9" s="16">
        <f t="shared" si="0"/>
        <v>148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50</v>
      </c>
      <c r="E10" s="16">
        <f>'[1]14'!E12</f>
        <v>0</v>
      </c>
      <c r="F10" s="15">
        <f t="shared" si="6"/>
        <v>315</v>
      </c>
      <c r="G10" s="15">
        <f>'[1]14'!H12</f>
        <v>148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148</v>
      </c>
      <c r="L10" s="18">
        <f>frq!C10</f>
        <v>1</v>
      </c>
      <c r="M10" s="16">
        <f t="shared" si="0"/>
        <v>148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50</v>
      </c>
      <c r="E11" s="16">
        <f>'[1]14'!E13</f>
        <v>0</v>
      </c>
      <c r="F11" s="15">
        <f t="shared" si="6"/>
        <v>315</v>
      </c>
      <c r="G11" s="15">
        <f>'[1]14'!H13</f>
        <v>150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50</v>
      </c>
      <c r="E12" s="16">
        <f>'[1]14'!E14</f>
        <v>0</v>
      </c>
      <c r="F12" s="15">
        <f t="shared" si="6"/>
        <v>315</v>
      </c>
      <c r="G12" s="15">
        <f>'[1]14'!H14</f>
        <v>150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50</v>
      </c>
      <c r="E13" s="16">
        <f>'[1]14'!E15</f>
        <v>0</v>
      </c>
      <c r="F13" s="15">
        <f t="shared" si="6"/>
        <v>315</v>
      </c>
      <c r="G13" s="15">
        <f>'[1]14'!H15</f>
        <v>150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50</v>
      </c>
      <c r="E14" s="16">
        <f>'[1]14'!E16</f>
        <v>0</v>
      </c>
      <c r="F14" s="15">
        <f t="shared" si="6"/>
        <v>315</v>
      </c>
      <c r="G14" s="15">
        <f>'[1]14'!H16</f>
        <v>150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50</v>
      </c>
      <c r="E15" s="16">
        <f>'[1]14'!E17</f>
        <v>0</v>
      </c>
      <c r="F15" s="15">
        <f t="shared" si="6"/>
        <v>315</v>
      </c>
      <c r="G15" s="15">
        <f>'[1]14'!H17</f>
        <v>150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50</v>
      </c>
      <c r="E16" s="16">
        <f>'[1]14'!E18</f>
        <v>0</v>
      </c>
      <c r="F16" s="15">
        <f t="shared" si="6"/>
        <v>315</v>
      </c>
      <c r="G16" s="15">
        <f>'[1]14'!H18</f>
        <v>150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50</v>
      </c>
      <c r="E17" s="16">
        <f>'[1]14'!E19</f>
        <v>0</v>
      </c>
      <c r="F17" s="15">
        <f t="shared" si="6"/>
        <v>315</v>
      </c>
      <c r="G17" s="15">
        <f>'[1]14'!H19</f>
        <v>150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50</v>
      </c>
      <c r="E18" s="16">
        <f>'[1]14'!E20</f>
        <v>0</v>
      </c>
      <c r="F18" s="15">
        <f t="shared" si="6"/>
        <v>315</v>
      </c>
      <c r="G18" s="15">
        <f>'[1]14'!H20</f>
        <v>150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50</v>
      </c>
      <c r="E19" s="16">
        <f>'[1]14'!E21</f>
        <v>0</v>
      </c>
      <c r="F19" s="15">
        <f t="shared" si="6"/>
        <v>315</v>
      </c>
      <c r="G19" s="15">
        <f>'[1]14'!H21</f>
        <v>150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50</v>
      </c>
      <c r="E20" s="16">
        <f>'[1]14'!E22</f>
        <v>0</v>
      </c>
      <c r="F20" s="15">
        <f t="shared" si="6"/>
        <v>315</v>
      </c>
      <c r="G20" s="15">
        <f>'[1]14'!H22</f>
        <v>150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50</v>
      </c>
      <c r="E21" s="16">
        <f>'[1]14'!E23</f>
        <v>0</v>
      </c>
      <c r="F21" s="15">
        <f t="shared" si="6"/>
        <v>315</v>
      </c>
      <c r="G21" s="15">
        <f>'[1]14'!H23</f>
        <v>150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50</v>
      </c>
      <c r="E22" s="16">
        <f>'[1]14'!E24</f>
        <v>0</v>
      </c>
      <c r="F22" s="15">
        <f t="shared" si="6"/>
        <v>315</v>
      </c>
      <c r="G22" s="15">
        <f>'[1]14'!H24</f>
        <v>150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50</v>
      </c>
      <c r="E23" s="16">
        <f>'[1]14'!E25</f>
        <v>0</v>
      </c>
      <c r="F23" s="15">
        <f t="shared" si="6"/>
        <v>315</v>
      </c>
      <c r="G23" s="15">
        <f>'[1]14'!H25</f>
        <v>150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50</v>
      </c>
      <c r="E24" s="16">
        <f>'[1]14'!E26</f>
        <v>0</v>
      </c>
      <c r="F24" s="15">
        <f t="shared" si="6"/>
        <v>315</v>
      </c>
      <c r="G24" s="15">
        <f>'[1]14'!H26</f>
        <v>150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50</v>
      </c>
      <c r="E25" s="16">
        <f>'[1]14'!E27</f>
        <v>0</v>
      </c>
      <c r="F25" s="15">
        <f t="shared" si="6"/>
        <v>315</v>
      </c>
      <c r="G25" s="15">
        <f>'[1]14'!H27</f>
        <v>150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50</v>
      </c>
      <c r="E26" s="16">
        <f>'[1]14'!E28</f>
        <v>0</v>
      </c>
      <c r="F26" s="15">
        <f t="shared" si="6"/>
        <v>315</v>
      </c>
      <c r="G26" s="15">
        <f>'[1]14'!H28</f>
        <v>150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50</v>
      </c>
      <c r="E27" s="16">
        <f>'[1]14'!E29</f>
        <v>0</v>
      </c>
      <c r="F27" s="15">
        <f t="shared" si="6"/>
        <v>315</v>
      </c>
      <c r="G27" s="15">
        <f>'[1]14'!H29</f>
        <v>149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149</v>
      </c>
      <c r="L27" s="18">
        <f>frq!C27</f>
        <v>1</v>
      </c>
      <c r="M27" s="16">
        <f t="shared" si="0"/>
        <v>149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149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50</v>
      </c>
      <c r="E28" s="16">
        <f>'[1]14'!E30</f>
        <v>0</v>
      </c>
      <c r="F28" s="15">
        <f t="shared" si="6"/>
        <v>315</v>
      </c>
      <c r="G28" s="15">
        <f>'[1]14'!H30</f>
        <v>149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149</v>
      </c>
      <c r="L28" s="18">
        <f>frq!C28</f>
        <v>1</v>
      </c>
      <c r="M28" s="16">
        <f t="shared" si="0"/>
        <v>149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149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50</v>
      </c>
      <c r="E29" s="16">
        <f>'[1]14'!E31</f>
        <v>0</v>
      </c>
      <c r="F29" s="15">
        <f t="shared" si="6"/>
        <v>315</v>
      </c>
      <c r="G29" s="15">
        <f>'[1]14'!H31</f>
        <v>149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149</v>
      </c>
      <c r="L29" s="18">
        <f>frq!C29</f>
        <v>1</v>
      </c>
      <c r="M29" s="16">
        <f t="shared" si="0"/>
        <v>149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149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50</v>
      </c>
      <c r="E30" s="16">
        <f>'[1]14'!E32</f>
        <v>0</v>
      </c>
      <c r="F30" s="15">
        <f t="shared" si="6"/>
        <v>315</v>
      </c>
      <c r="G30" s="15">
        <f>'[1]14'!H32</f>
        <v>149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149</v>
      </c>
      <c r="L30" s="18">
        <f>frq!C30</f>
        <v>1</v>
      </c>
      <c r="M30" s="16">
        <f t="shared" si="0"/>
        <v>149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149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50</v>
      </c>
      <c r="E31" s="16">
        <f>'[1]14'!E33</f>
        <v>0</v>
      </c>
      <c r="F31" s="15">
        <f t="shared" si="6"/>
        <v>315</v>
      </c>
      <c r="G31" s="15">
        <f>'[1]14'!H33</f>
        <v>149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149</v>
      </c>
      <c r="L31" s="18">
        <f>frq!C31</f>
        <v>1</v>
      </c>
      <c r="M31" s="16">
        <f t="shared" si="0"/>
        <v>149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149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50</v>
      </c>
      <c r="E32" s="16">
        <f>'[1]14'!E34</f>
        <v>0</v>
      </c>
      <c r="F32" s="15">
        <f t="shared" si="6"/>
        <v>315</v>
      </c>
      <c r="G32" s="15">
        <f>'[1]14'!H34</f>
        <v>149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149</v>
      </c>
      <c r="L32" s="18">
        <f>frq!C32</f>
        <v>1</v>
      </c>
      <c r="M32" s="16">
        <f t="shared" si="0"/>
        <v>149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149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50</v>
      </c>
      <c r="E33" s="16">
        <f>'[1]14'!E35</f>
        <v>0</v>
      </c>
      <c r="F33" s="15">
        <f t="shared" si="6"/>
        <v>315</v>
      </c>
      <c r="G33" s="15">
        <f>'[1]14'!H35</f>
        <v>149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149</v>
      </c>
      <c r="L33" s="18">
        <f>frq!C33</f>
        <v>1</v>
      </c>
      <c r="M33" s="16">
        <f t="shared" si="0"/>
        <v>149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149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50</v>
      </c>
      <c r="E34" s="16">
        <f>'[1]14'!E36</f>
        <v>0</v>
      </c>
      <c r="F34" s="15">
        <f t="shared" si="6"/>
        <v>315</v>
      </c>
      <c r="G34" s="15">
        <f>'[1]14'!H36</f>
        <v>149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149</v>
      </c>
      <c r="L34" s="18">
        <f>frq!C34</f>
        <v>1</v>
      </c>
      <c r="M34" s="16">
        <f t="shared" si="0"/>
        <v>149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149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50</v>
      </c>
      <c r="E35" s="16">
        <f>'[1]14'!E37</f>
        <v>0</v>
      </c>
      <c r="F35" s="15">
        <f t="shared" si="6"/>
        <v>315</v>
      </c>
      <c r="G35" s="15">
        <f>'[1]14'!H37</f>
        <v>147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50</v>
      </c>
      <c r="E36" s="16">
        <f>'[1]14'!E38</f>
        <v>0</v>
      </c>
      <c r="F36" s="15">
        <f t="shared" si="6"/>
        <v>315</v>
      </c>
      <c r="G36" s="15">
        <f>'[1]14'!H38</f>
        <v>147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147</v>
      </c>
      <c r="L36" s="18">
        <f>frq!C36</f>
        <v>1</v>
      </c>
      <c r="M36" s="16">
        <f t="shared" si="7"/>
        <v>147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147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50</v>
      </c>
      <c r="E37" s="16">
        <f>'[1]14'!E39</f>
        <v>0</v>
      </c>
      <c r="F37" s="15">
        <f t="shared" si="6"/>
        <v>315</v>
      </c>
      <c r="G37" s="15">
        <f>'[1]14'!H39</f>
        <v>147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147</v>
      </c>
      <c r="L37" s="18">
        <f>frq!C37</f>
        <v>1</v>
      </c>
      <c r="M37" s="16">
        <f t="shared" si="7"/>
        <v>147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147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50</v>
      </c>
      <c r="E38" s="16">
        <f>'[1]14'!E40</f>
        <v>0</v>
      </c>
      <c r="F38" s="15">
        <f t="shared" si="6"/>
        <v>315</v>
      </c>
      <c r="G38" s="15">
        <f>'[1]14'!H40</f>
        <v>147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147</v>
      </c>
      <c r="L38" s="18">
        <f>frq!C38</f>
        <v>1</v>
      </c>
      <c r="M38" s="16">
        <f t="shared" si="7"/>
        <v>147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147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50</v>
      </c>
      <c r="E39" s="16">
        <f>'[1]14'!E41</f>
        <v>0</v>
      </c>
      <c r="F39" s="15">
        <f t="shared" si="6"/>
        <v>315</v>
      </c>
      <c r="G39" s="15">
        <f>'[1]14'!H41</f>
        <v>147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147</v>
      </c>
      <c r="L39" s="18">
        <f>frq!C39</f>
        <v>1</v>
      </c>
      <c r="M39" s="16">
        <f t="shared" si="7"/>
        <v>147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147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50</v>
      </c>
      <c r="E40" s="16">
        <f>'[1]14'!E42</f>
        <v>0</v>
      </c>
      <c r="F40" s="15">
        <f t="shared" si="6"/>
        <v>315</v>
      </c>
      <c r="G40" s="15">
        <f>'[1]14'!H42</f>
        <v>147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147</v>
      </c>
      <c r="L40" s="18">
        <f>frq!C40</f>
        <v>1</v>
      </c>
      <c r="M40" s="16">
        <f t="shared" si="7"/>
        <v>147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147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50</v>
      </c>
      <c r="E41" s="16">
        <f>'[1]14'!E43</f>
        <v>0</v>
      </c>
      <c r="F41" s="15">
        <f t="shared" si="6"/>
        <v>315</v>
      </c>
      <c r="G41" s="15">
        <f>'[1]14'!H43</f>
        <v>147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147</v>
      </c>
      <c r="L41" s="18">
        <f>frq!C41</f>
        <v>1</v>
      </c>
      <c r="M41" s="16">
        <f t="shared" si="7"/>
        <v>147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147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50</v>
      </c>
      <c r="E42" s="16">
        <f>'[1]14'!E44</f>
        <v>0</v>
      </c>
      <c r="F42" s="15">
        <f t="shared" si="6"/>
        <v>315</v>
      </c>
      <c r="G42" s="15">
        <f>'[1]14'!H44</f>
        <v>147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147</v>
      </c>
      <c r="L42" s="18">
        <f>frq!C42</f>
        <v>1</v>
      </c>
      <c r="M42" s="16">
        <f t="shared" si="7"/>
        <v>147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147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50</v>
      </c>
      <c r="E43" s="16">
        <f>'[1]14'!E45</f>
        <v>0</v>
      </c>
      <c r="F43" s="15">
        <f t="shared" si="6"/>
        <v>315</v>
      </c>
      <c r="G43" s="15">
        <f>'[1]14'!H45</f>
        <v>146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146</v>
      </c>
      <c r="L43" s="18">
        <f>frq!C43</f>
        <v>1</v>
      </c>
      <c r="M43" s="16">
        <f t="shared" si="7"/>
        <v>146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50</v>
      </c>
      <c r="E44" s="16">
        <f>'[1]14'!E46</f>
        <v>0</v>
      </c>
      <c r="F44" s="15">
        <f t="shared" si="6"/>
        <v>315</v>
      </c>
      <c r="G44" s="15">
        <f>'[1]14'!H46</f>
        <v>146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146</v>
      </c>
      <c r="L44" s="18">
        <f>frq!C44</f>
        <v>1</v>
      </c>
      <c r="M44" s="16">
        <f t="shared" si="7"/>
        <v>146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50</v>
      </c>
      <c r="E45" s="16">
        <f>'[1]14'!E47</f>
        <v>0</v>
      </c>
      <c r="F45" s="15">
        <f t="shared" si="6"/>
        <v>315</v>
      </c>
      <c r="G45" s="15">
        <f>'[1]14'!H47</f>
        <v>144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144</v>
      </c>
      <c r="L45" s="18">
        <f>frq!C45</f>
        <v>1</v>
      </c>
      <c r="M45" s="16">
        <f t="shared" si="7"/>
        <v>144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50</v>
      </c>
      <c r="E46" s="16">
        <f>'[1]14'!E48</f>
        <v>0</v>
      </c>
      <c r="F46" s="15">
        <f t="shared" si="6"/>
        <v>315</v>
      </c>
      <c r="G46" s="15">
        <f>'[1]14'!H48</f>
        <v>144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144</v>
      </c>
      <c r="L46" s="18">
        <f>frq!C46</f>
        <v>1</v>
      </c>
      <c r="M46" s="16">
        <f t="shared" si="7"/>
        <v>144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50</v>
      </c>
      <c r="E47" s="16">
        <f>'[1]14'!E49</f>
        <v>0</v>
      </c>
      <c r="F47" s="15">
        <f t="shared" si="6"/>
        <v>315</v>
      </c>
      <c r="G47" s="15">
        <f>'[1]14'!H49</f>
        <v>144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144</v>
      </c>
      <c r="L47" s="18">
        <f>frq!C47</f>
        <v>1</v>
      </c>
      <c r="M47" s="16">
        <f t="shared" si="7"/>
        <v>144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50</v>
      </c>
      <c r="E48" s="16">
        <f>'[1]14'!E50</f>
        <v>0</v>
      </c>
      <c r="F48" s="15">
        <f t="shared" si="6"/>
        <v>315</v>
      </c>
      <c r="G48" s="15">
        <f>'[1]14'!H50</f>
        <v>144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144</v>
      </c>
      <c r="L48" s="18">
        <f>frq!C48</f>
        <v>1</v>
      </c>
      <c r="M48" s="16">
        <f t="shared" si="7"/>
        <v>144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50</v>
      </c>
      <c r="E49" s="16">
        <f>'[1]14'!E51</f>
        <v>0</v>
      </c>
      <c r="F49" s="15">
        <f t="shared" si="6"/>
        <v>315</v>
      </c>
      <c r="G49" s="15">
        <f>'[1]14'!H51</f>
        <v>144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144</v>
      </c>
      <c r="L49" s="18">
        <f>frq!C49</f>
        <v>1</v>
      </c>
      <c r="M49" s="16">
        <f t="shared" si="7"/>
        <v>144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50</v>
      </c>
      <c r="E50" s="16">
        <f>'[1]14'!E52</f>
        <v>0</v>
      </c>
      <c r="F50" s="15">
        <f t="shared" si="6"/>
        <v>315</v>
      </c>
      <c r="G50" s="15">
        <f>'[1]14'!H52</f>
        <v>144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144</v>
      </c>
      <c r="L50" s="18">
        <f>frq!C50</f>
        <v>1</v>
      </c>
      <c r="M50" s="16">
        <f t="shared" si="7"/>
        <v>144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50</v>
      </c>
      <c r="E51" s="16">
        <f>'[1]14'!E53</f>
        <v>0</v>
      </c>
      <c r="F51" s="15">
        <f t="shared" si="6"/>
        <v>315</v>
      </c>
      <c r="G51" s="15">
        <f>'[1]14'!H53</f>
        <v>144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50</v>
      </c>
      <c r="E52" s="16">
        <f>'[1]14'!E54</f>
        <v>0</v>
      </c>
      <c r="F52" s="15">
        <f t="shared" si="6"/>
        <v>315</v>
      </c>
      <c r="G52" s="15">
        <f>'[1]14'!H54</f>
        <v>144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50</v>
      </c>
      <c r="E53" s="16">
        <f>'[1]14'!E55</f>
        <v>0</v>
      </c>
      <c r="F53" s="15">
        <f t="shared" si="6"/>
        <v>315</v>
      </c>
      <c r="G53" s="15">
        <f>'[1]14'!H55</f>
        <v>144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50</v>
      </c>
      <c r="E54" s="16">
        <f>'[1]14'!E56</f>
        <v>0</v>
      </c>
      <c r="F54" s="15">
        <f t="shared" si="6"/>
        <v>315</v>
      </c>
      <c r="G54" s="15">
        <f>'[1]14'!H56</f>
        <v>144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50</v>
      </c>
      <c r="E55" s="16">
        <f>'[1]14'!E57</f>
        <v>0</v>
      </c>
      <c r="F55" s="15">
        <f t="shared" si="6"/>
        <v>315</v>
      </c>
      <c r="G55" s="15">
        <f>'[1]14'!H57</f>
        <v>142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50</v>
      </c>
      <c r="E56" s="16">
        <f>'[1]14'!E58</f>
        <v>0</v>
      </c>
      <c r="F56" s="15">
        <f t="shared" si="6"/>
        <v>315</v>
      </c>
      <c r="G56" s="15">
        <f>'[1]14'!H58</f>
        <v>142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50</v>
      </c>
      <c r="E57" s="16">
        <f>'[1]14'!E59</f>
        <v>0</v>
      </c>
      <c r="F57" s="15">
        <f t="shared" si="6"/>
        <v>315</v>
      </c>
      <c r="G57" s="15">
        <f>'[1]14'!H59</f>
        <v>142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50</v>
      </c>
      <c r="E58" s="16">
        <f>'[1]14'!E60</f>
        <v>0</v>
      </c>
      <c r="F58" s="15">
        <f t="shared" si="6"/>
        <v>315</v>
      </c>
      <c r="G58" s="15">
        <f>'[1]14'!H60</f>
        <v>142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50</v>
      </c>
      <c r="E59" s="16">
        <f>'[1]14'!E61</f>
        <v>0</v>
      </c>
      <c r="F59" s="15">
        <f t="shared" si="6"/>
        <v>315</v>
      </c>
      <c r="G59" s="15">
        <f>'[1]14'!H61</f>
        <v>142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50</v>
      </c>
      <c r="E60" s="16">
        <f>'[1]14'!E62</f>
        <v>0</v>
      </c>
      <c r="F60" s="15">
        <f t="shared" si="6"/>
        <v>315</v>
      </c>
      <c r="G60" s="15">
        <f>'[1]14'!H62</f>
        <v>142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50</v>
      </c>
      <c r="E61" s="16">
        <f>'[1]14'!E63</f>
        <v>0</v>
      </c>
      <c r="F61" s="15">
        <f t="shared" si="6"/>
        <v>315</v>
      </c>
      <c r="G61" s="15">
        <f>'[1]14'!H63</f>
        <v>142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'[1]14'!B64</f>
        <v>145</v>
      </c>
      <c r="C62" s="16">
        <f>'[1]14'!C64</f>
        <v>0</v>
      </c>
      <c r="D62" s="16">
        <f>'[1]14'!D64</f>
        <v>0</v>
      </c>
      <c r="E62" s="16">
        <f>'[1]14'!E64</f>
        <v>0</v>
      </c>
      <c r="F62" s="15">
        <f t="shared" si="6"/>
        <v>145</v>
      </c>
      <c r="G62" s="15">
        <f>'[1]14'!H64</f>
        <v>142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'[1]14'!B65</f>
        <v>142</v>
      </c>
      <c r="C63" s="16">
        <f>'[1]14'!C65</f>
        <v>0</v>
      </c>
      <c r="D63" s="16">
        <f>'[1]14'!D65</f>
        <v>0</v>
      </c>
      <c r="E63" s="16">
        <f>'[1]14'!E65</f>
        <v>0</v>
      </c>
      <c r="F63" s="15">
        <f t="shared" si="6"/>
        <v>142</v>
      </c>
      <c r="G63" s="15">
        <f>'[1]14'!H65</f>
        <v>142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'[1]14'!B66</f>
        <v>142</v>
      </c>
      <c r="C64" s="16">
        <f>'[1]14'!C66</f>
        <v>0</v>
      </c>
      <c r="D64" s="16">
        <f>'[1]14'!D66</f>
        <v>0</v>
      </c>
      <c r="E64" s="16">
        <f>'[1]14'!E66</f>
        <v>0</v>
      </c>
      <c r="F64" s="15">
        <f t="shared" si="6"/>
        <v>142</v>
      </c>
      <c r="G64" s="15">
        <f>'[1]14'!H66</f>
        <v>142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'[1]14'!B67</f>
        <v>142</v>
      </c>
      <c r="C65" s="16">
        <f>'[1]14'!C67</f>
        <v>0</v>
      </c>
      <c r="D65" s="16">
        <f>'[1]14'!D67</f>
        <v>0</v>
      </c>
      <c r="E65" s="16">
        <f>'[1]14'!E67</f>
        <v>0</v>
      </c>
      <c r="F65" s="15">
        <f t="shared" si="6"/>
        <v>142</v>
      </c>
      <c r="G65" s="15">
        <f>'[1]14'!H67</f>
        <v>142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'[1]14'!B68</f>
        <v>142</v>
      </c>
      <c r="C66" s="16">
        <f>'[1]14'!C68</f>
        <v>0</v>
      </c>
      <c r="D66" s="16">
        <f>'[1]14'!D68</f>
        <v>0</v>
      </c>
      <c r="E66" s="16">
        <f>'[1]14'!E68</f>
        <v>0</v>
      </c>
      <c r="F66" s="15">
        <f t="shared" si="6"/>
        <v>142</v>
      </c>
      <c r="G66" s="15">
        <f>'[1]14'!H68</f>
        <v>142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'[1]14'!B69</f>
        <v>142</v>
      </c>
      <c r="C67" s="16">
        <f>'[1]14'!C69</f>
        <v>0</v>
      </c>
      <c r="D67" s="16">
        <f>'[1]14'!D69</f>
        <v>0</v>
      </c>
      <c r="E67" s="16">
        <f>'[1]14'!E69</f>
        <v>0</v>
      </c>
      <c r="F67" s="15">
        <f t="shared" si="6"/>
        <v>142</v>
      </c>
      <c r="G67" s="15">
        <f>'[1]14'!H69</f>
        <v>142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'[1]14'!B70</f>
        <v>142</v>
      </c>
      <c r="C68" s="16">
        <f>'[1]14'!C70</f>
        <v>0</v>
      </c>
      <c r="D68" s="16">
        <f>'[1]14'!D70</f>
        <v>0</v>
      </c>
      <c r="E68" s="16">
        <f>'[1]14'!E70</f>
        <v>0</v>
      </c>
      <c r="F68" s="15">
        <f t="shared" si="6"/>
        <v>142</v>
      </c>
      <c r="G68" s="15">
        <f>'[1]14'!H70</f>
        <v>142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'[1]14'!B71</f>
        <v>142</v>
      </c>
      <c r="C69" s="16">
        <f>'[1]14'!C71</f>
        <v>0</v>
      </c>
      <c r="D69" s="16">
        <f>'[1]14'!D71</f>
        <v>0</v>
      </c>
      <c r="E69" s="16">
        <f>'[1]14'!E71</f>
        <v>0</v>
      </c>
      <c r="F69" s="15">
        <f t="shared" ref="F69:F98" si="17">SUM(B69:E69)</f>
        <v>142</v>
      </c>
      <c r="G69" s="15">
        <f>'[1]14'!H71</f>
        <v>142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'[1]14'!B72</f>
        <v>142</v>
      </c>
      <c r="C70" s="16">
        <f>'[1]14'!C72</f>
        <v>0</v>
      </c>
      <c r="D70" s="16">
        <f>'[1]14'!D72</f>
        <v>0</v>
      </c>
      <c r="E70" s="16">
        <f>'[1]14'!E72</f>
        <v>0</v>
      </c>
      <c r="F70" s="15">
        <f t="shared" si="17"/>
        <v>142</v>
      </c>
      <c r="G70" s="15">
        <f>'[1]14'!H72</f>
        <v>142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'[1]14'!B73</f>
        <v>144</v>
      </c>
      <c r="C71" s="16">
        <f>'[1]14'!C73</f>
        <v>0</v>
      </c>
      <c r="D71" s="16">
        <f>'[1]14'!D73</f>
        <v>0</v>
      </c>
      <c r="E71" s="16">
        <f>'[1]14'!E73</f>
        <v>0</v>
      </c>
      <c r="F71" s="15">
        <f t="shared" si="17"/>
        <v>144</v>
      </c>
      <c r="G71" s="15">
        <f>'[1]14'!H73</f>
        <v>144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'[1]14'!B74</f>
        <v>144</v>
      </c>
      <c r="C72" s="16">
        <f>'[1]14'!C74</f>
        <v>0</v>
      </c>
      <c r="D72" s="16">
        <f>'[1]14'!D74</f>
        <v>0</v>
      </c>
      <c r="E72" s="16">
        <f>'[1]14'!E74</f>
        <v>0</v>
      </c>
      <c r="F72" s="15">
        <f t="shared" si="17"/>
        <v>144</v>
      </c>
      <c r="G72" s="15">
        <f>'[1]14'!H74</f>
        <v>144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'[1]14'!B75</f>
        <v>144</v>
      </c>
      <c r="C73" s="16">
        <f>'[1]14'!C75</f>
        <v>0</v>
      </c>
      <c r="D73" s="16">
        <f>'[1]14'!D75</f>
        <v>0</v>
      </c>
      <c r="E73" s="16">
        <f>'[1]14'!E75</f>
        <v>0</v>
      </c>
      <c r="F73" s="15">
        <f t="shared" si="17"/>
        <v>144</v>
      </c>
      <c r="G73" s="15">
        <f>'[1]14'!H75</f>
        <v>144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'[1]14'!B76</f>
        <v>144</v>
      </c>
      <c r="C74" s="16">
        <f>'[1]14'!C76</f>
        <v>0</v>
      </c>
      <c r="D74" s="16">
        <f>'[1]14'!D76</f>
        <v>0</v>
      </c>
      <c r="E74" s="16">
        <f>'[1]14'!E76</f>
        <v>0</v>
      </c>
      <c r="F74" s="15">
        <f t="shared" si="17"/>
        <v>144</v>
      </c>
      <c r="G74" s="15">
        <f>'[1]14'!H76</f>
        <v>144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'[1]14'!B77</f>
        <v>144</v>
      </c>
      <c r="C75" s="16">
        <f>'[1]14'!C77</f>
        <v>0</v>
      </c>
      <c r="D75" s="16">
        <f>'[1]14'!D77</f>
        <v>0</v>
      </c>
      <c r="E75" s="16">
        <f>'[1]14'!E77</f>
        <v>0</v>
      </c>
      <c r="F75" s="15">
        <f t="shared" si="17"/>
        <v>144</v>
      </c>
      <c r="G75" s="15">
        <f>'[1]14'!H77</f>
        <v>144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'[1]14'!B78</f>
        <v>144</v>
      </c>
      <c r="C76" s="16">
        <f>'[1]14'!C78</f>
        <v>0</v>
      </c>
      <c r="D76" s="16">
        <f>'[1]14'!D78</f>
        <v>0</v>
      </c>
      <c r="E76" s="16">
        <f>'[1]14'!E78</f>
        <v>0</v>
      </c>
      <c r="F76" s="15">
        <f t="shared" si="17"/>
        <v>144</v>
      </c>
      <c r="G76" s="15">
        <f>'[1]14'!H78</f>
        <v>144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'[1]14'!B79</f>
        <v>144</v>
      </c>
      <c r="C77" s="16">
        <f>'[1]14'!C79</f>
        <v>0</v>
      </c>
      <c r="D77" s="16">
        <f>'[1]14'!D79</f>
        <v>0</v>
      </c>
      <c r="E77" s="16">
        <f>'[1]14'!E79</f>
        <v>0</v>
      </c>
      <c r="F77" s="15">
        <f t="shared" si="17"/>
        <v>144</v>
      </c>
      <c r="G77" s="15">
        <f>'[1]14'!H79</f>
        <v>144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'[1]14'!B80</f>
        <v>144</v>
      </c>
      <c r="C78" s="16">
        <f>'[1]14'!C80</f>
        <v>0</v>
      </c>
      <c r="D78" s="16">
        <f>'[1]14'!D80</f>
        <v>0</v>
      </c>
      <c r="E78" s="16">
        <f>'[1]14'!E80</f>
        <v>0</v>
      </c>
      <c r="F78" s="15">
        <f t="shared" si="17"/>
        <v>144</v>
      </c>
      <c r="G78" s="15">
        <f>'[1]14'!H80</f>
        <v>144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'[1]14'!B81</f>
        <v>144</v>
      </c>
      <c r="C79" s="16">
        <f>'[1]14'!C81</f>
        <v>0</v>
      </c>
      <c r="D79" s="16">
        <f>'[1]14'!D81</f>
        <v>0</v>
      </c>
      <c r="E79" s="16">
        <f>'[1]14'!E81</f>
        <v>0</v>
      </c>
      <c r="F79" s="15">
        <f t="shared" si="17"/>
        <v>144</v>
      </c>
      <c r="G79" s="15">
        <f>'[1]14'!H81</f>
        <v>144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'[1]14'!B82</f>
        <v>144</v>
      </c>
      <c r="C80" s="16">
        <f>'[1]14'!C82</f>
        <v>0</v>
      </c>
      <c r="D80" s="16">
        <f>'[1]14'!D82</f>
        <v>0</v>
      </c>
      <c r="E80" s="16">
        <f>'[1]14'!E82</f>
        <v>0</v>
      </c>
      <c r="F80" s="15">
        <f t="shared" si="17"/>
        <v>144</v>
      </c>
      <c r="G80" s="15">
        <f>'[1]14'!H82</f>
        <v>144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'[1]14'!B83</f>
        <v>144</v>
      </c>
      <c r="C81" s="16">
        <f>'[1]14'!C83</f>
        <v>0</v>
      </c>
      <c r="D81" s="16">
        <f>'[1]14'!D83</f>
        <v>0</v>
      </c>
      <c r="E81" s="16">
        <f>'[1]14'!E83</f>
        <v>0</v>
      </c>
      <c r="F81" s="15">
        <f t="shared" si="17"/>
        <v>144</v>
      </c>
      <c r="G81" s="15">
        <f>'[1]14'!H83</f>
        <v>144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'[1]14'!B84</f>
        <v>144</v>
      </c>
      <c r="C82" s="16">
        <f>'[1]14'!C84</f>
        <v>0</v>
      </c>
      <c r="D82" s="16">
        <f>'[1]14'!D84</f>
        <v>0</v>
      </c>
      <c r="E82" s="16">
        <f>'[1]14'!E84</f>
        <v>0</v>
      </c>
      <c r="F82" s="15">
        <f t="shared" si="17"/>
        <v>144</v>
      </c>
      <c r="G82" s="15">
        <f>'[1]14'!H84</f>
        <v>144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'[1]14'!B85</f>
        <v>148</v>
      </c>
      <c r="C83" s="16">
        <f>'[1]14'!C85</f>
        <v>0</v>
      </c>
      <c r="D83" s="16">
        <f>'[1]14'!D85</f>
        <v>0</v>
      </c>
      <c r="E83" s="16">
        <f>'[1]14'!E85</f>
        <v>0</v>
      </c>
      <c r="F83" s="15">
        <f t="shared" si="17"/>
        <v>148</v>
      </c>
      <c r="G83" s="15">
        <f>'[1]14'!H85</f>
        <v>144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144</v>
      </c>
      <c r="L83" s="18">
        <f>frq!C83</f>
        <v>1</v>
      </c>
      <c r="M83" s="16">
        <f t="shared" si="11"/>
        <v>144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'[1]14'!B86</f>
        <v>148</v>
      </c>
      <c r="C84" s="16">
        <f>'[1]14'!C86</f>
        <v>0</v>
      </c>
      <c r="D84" s="16">
        <f>'[1]14'!D86</f>
        <v>0</v>
      </c>
      <c r="E84" s="16">
        <f>'[1]14'!E86</f>
        <v>0</v>
      </c>
      <c r="F84" s="15">
        <f t="shared" si="17"/>
        <v>148</v>
      </c>
      <c r="G84" s="15">
        <f>'[1]14'!H86</f>
        <v>148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'[1]14'!B87</f>
        <v>148</v>
      </c>
      <c r="C85" s="16">
        <f>'[1]14'!C87</f>
        <v>0</v>
      </c>
      <c r="D85" s="16">
        <f>'[1]14'!D87</f>
        <v>0</v>
      </c>
      <c r="E85" s="16">
        <f>'[1]14'!E87</f>
        <v>0</v>
      </c>
      <c r="F85" s="15">
        <f t="shared" si="17"/>
        <v>148</v>
      </c>
      <c r="G85" s="15">
        <f>'[1]14'!H87</f>
        <v>148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'[1]14'!B88</f>
        <v>148</v>
      </c>
      <c r="C86" s="16">
        <f>'[1]14'!C88</f>
        <v>0</v>
      </c>
      <c r="D86" s="16">
        <f>'[1]14'!D88</f>
        <v>0</v>
      </c>
      <c r="E86" s="16">
        <f>'[1]14'!E88</f>
        <v>0</v>
      </c>
      <c r="F86" s="15">
        <f t="shared" si="17"/>
        <v>148</v>
      </c>
      <c r="G86" s="15">
        <f>'[1]14'!H88</f>
        <v>148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'[1]14'!B89</f>
        <v>148</v>
      </c>
      <c r="C87" s="16">
        <f>'[1]14'!C89</f>
        <v>0</v>
      </c>
      <c r="D87" s="16">
        <f>'[1]14'!D89</f>
        <v>0</v>
      </c>
      <c r="E87" s="16">
        <f>'[1]14'!E89</f>
        <v>0</v>
      </c>
      <c r="F87" s="15">
        <f t="shared" si="17"/>
        <v>148</v>
      </c>
      <c r="G87" s="15">
        <f>'[1]14'!H89</f>
        <v>148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'[1]14'!B90</f>
        <v>148</v>
      </c>
      <c r="C88" s="16">
        <f>'[1]14'!C90</f>
        <v>0</v>
      </c>
      <c r="D88" s="16">
        <f>'[1]14'!D90</f>
        <v>0</v>
      </c>
      <c r="E88" s="16">
        <f>'[1]14'!E90</f>
        <v>0</v>
      </c>
      <c r="F88" s="15">
        <f t="shared" si="17"/>
        <v>148</v>
      </c>
      <c r="G88" s="15">
        <f>'[1]14'!H90</f>
        <v>148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'[1]14'!B91</f>
        <v>148</v>
      </c>
      <c r="C89" s="16">
        <f>'[1]14'!C91</f>
        <v>0</v>
      </c>
      <c r="D89" s="16">
        <f>'[1]14'!D91</f>
        <v>0</v>
      </c>
      <c r="E89" s="16">
        <f>'[1]14'!E91</f>
        <v>0</v>
      </c>
      <c r="F89" s="15">
        <f t="shared" si="17"/>
        <v>148</v>
      </c>
      <c r="G89" s="15">
        <f>'[1]14'!H91</f>
        <v>148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'[1]14'!B92</f>
        <v>148</v>
      </c>
      <c r="C90" s="16">
        <f>'[1]14'!C92</f>
        <v>0</v>
      </c>
      <c r="D90" s="16">
        <f>'[1]14'!D92</f>
        <v>0</v>
      </c>
      <c r="E90" s="16">
        <f>'[1]14'!E92</f>
        <v>0</v>
      </c>
      <c r="F90" s="15">
        <f t="shared" si="17"/>
        <v>148</v>
      </c>
      <c r="G90" s="15">
        <f>'[1]14'!H92</f>
        <v>148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'[1]14'!B93</f>
        <v>148</v>
      </c>
      <c r="C91" s="16">
        <f>'[1]14'!C93</f>
        <v>0</v>
      </c>
      <c r="D91" s="16">
        <f>'[1]14'!D93</f>
        <v>0</v>
      </c>
      <c r="E91" s="16">
        <f>'[1]14'!E93</f>
        <v>0</v>
      </c>
      <c r="F91" s="15">
        <f t="shared" si="17"/>
        <v>148</v>
      </c>
      <c r="G91" s="15">
        <f>'[1]14'!H93</f>
        <v>148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'[1]14'!B94</f>
        <v>148</v>
      </c>
      <c r="C92" s="16">
        <f>'[1]14'!C94</f>
        <v>0</v>
      </c>
      <c r="D92" s="16">
        <f>'[1]14'!D94</f>
        <v>0</v>
      </c>
      <c r="E92" s="16">
        <f>'[1]14'!E94</f>
        <v>0</v>
      </c>
      <c r="F92" s="15">
        <f t="shared" si="17"/>
        <v>148</v>
      </c>
      <c r="G92" s="15">
        <f>'[1]14'!H94</f>
        <v>148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'[1]14'!B95</f>
        <v>148</v>
      </c>
      <c r="C93" s="16">
        <f>'[1]14'!C95</f>
        <v>0</v>
      </c>
      <c r="D93" s="16">
        <f>'[1]14'!D95</f>
        <v>0</v>
      </c>
      <c r="E93" s="16">
        <f>'[1]14'!E95</f>
        <v>0</v>
      </c>
      <c r="F93" s="15">
        <f t="shared" si="17"/>
        <v>148</v>
      </c>
      <c r="G93" s="15">
        <f>'[1]14'!H95</f>
        <v>148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'[1]14'!B96</f>
        <v>148</v>
      </c>
      <c r="C94" s="16">
        <f>'[1]14'!C96</f>
        <v>0</v>
      </c>
      <c r="D94" s="16">
        <f>'[1]14'!D96</f>
        <v>0</v>
      </c>
      <c r="E94" s="16">
        <f>'[1]14'!E96</f>
        <v>0</v>
      </c>
      <c r="F94" s="15">
        <f t="shared" si="17"/>
        <v>148</v>
      </c>
      <c r="G94" s="15">
        <f>'[1]14'!H96</f>
        <v>148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'[1]14'!B97</f>
        <v>148</v>
      </c>
      <c r="C95" s="16">
        <f>'[1]14'!C97</f>
        <v>0</v>
      </c>
      <c r="D95" s="16">
        <f>'[1]14'!D97</f>
        <v>0</v>
      </c>
      <c r="E95" s="16">
        <f>'[1]14'!E97</f>
        <v>0</v>
      </c>
      <c r="F95" s="15">
        <f t="shared" si="17"/>
        <v>148</v>
      </c>
      <c r="G95" s="15">
        <f>'[1]14'!H97</f>
        <v>148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'[1]14'!B98</f>
        <v>148</v>
      </c>
      <c r="C96" s="16">
        <f>'[1]14'!C98</f>
        <v>0</v>
      </c>
      <c r="D96" s="16">
        <f>'[1]14'!D98</f>
        <v>0</v>
      </c>
      <c r="E96" s="16">
        <f>'[1]14'!E98</f>
        <v>0</v>
      </c>
      <c r="F96" s="15">
        <f t="shared" si="17"/>
        <v>148</v>
      </c>
      <c r="G96" s="15">
        <f>'[1]14'!H98</f>
        <v>148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'[1]14'!B99</f>
        <v>148</v>
      </c>
      <c r="C97" s="16">
        <f>'[1]14'!C99</f>
        <v>0</v>
      </c>
      <c r="D97" s="16">
        <f>'[1]14'!D99</f>
        <v>0</v>
      </c>
      <c r="E97" s="16">
        <f>'[1]14'!E99</f>
        <v>0</v>
      </c>
      <c r="F97" s="15">
        <f t="shared" si="17"/>
        <v>148</v>
      </c>
      <c r="G97" s="15">
        <f>'[1]14'!H99</f>
        <v>148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'[1]14'!B100</f>
        <v>148</v>
      </c>
      <c r="C98" s="16">
        <f>'[1]14'!C100</f>
        <v>0</v>
      </c>
      <c r="D98" s="16">
        <f>'[1]14'!D100</f>
        <v>0</v>
      </c>
      <c r="E98" s="16">
        <f>'[1]14'!E100</f>
        <v>0</v>
      </c>
      <c r="F98" s="15">
        <f t="shared" si="17"/>
        <v>148</v>
      </c>
      <c r="G98" s="15">
        <f>'[1]14'!H100</f>
        <v>148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5.2530000000000001</v>
      </c>
      <c r="C99" s="15">
        <f t="shared" si="18"/>
        <v>0</v>
      </c>
      <c r="D99" s="15">
        <f t="shared" si="18"/>
        <v>0.73750000000000004</v>
      </c>
      <c r="E99" s="15">
        <f t="shared" si="18"/>
        <v>0</v>
      </c>
      <c r="F99" s="15">
        <f t="shared" si="18"/>
        <v>5.9904999999999999</v>
      </c>
      <c r="G99" s="15">
        <f t="shared" si="18"/>
        <v>3.512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3.512</v>
      </c>
      <c r="L99" s="15">
        <f t="shared" si="18"/>
        <v>2.4E-2</v>
      </c>
      <c r="M99" s="15">
        <f t="shared" si="18"/>
        <v>3.512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3.512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'[2]14'!B5</f>
        <v>42</v>
      </c>
      <c r="C3" s="196">
        <f>'[2]14'!C5</f>
        <v>30</v>
      </c>
      <c r="D3" s="196">
        <f>'[2]14'!D5</f>
        <v>0</v>
      </c>
      <c r="E3" s="196">
        <f>'[2]14'!E5</f>
        <v>0</v>
      </c>
      <c r="F3" s="15">
        <f>SUM(B3:E3)</f>
        <v>72</v>
      </c>
      <c r="G3" s="195">
        <f>'[2]14'!H5</f>
        <v>34</v>
      </c>
      <c r="H3" s="196">
        <f>'[2]14'!I5</f>
        <v>0</v>
      </c>
      <c r="I3" s="196">
        <f>'[2]14'!J5</f>
        <v>0</v>
      </c>
      <c r="J3" s="196">
        <f>'[2]14'!K5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'[2]14'!B6</f>
        <v>42</v>
      </c>
      <c r="C4" s="196">
        <f>'[2]14'!C6</f>
        <v>30</v>
      </c>
      <c r="D4" s="196">
        <f>'[2]14'!D6</f>
        <v>0</v>
      </c>
      <c r="E4" s="196">
        <f>'[2]14'!E6</f>
        <v>0</v>
      </c>
      <c r="F4" s="15">
        <f>SUM(B4:E4)</f>
        <v>72</v>
      </c>
      <c r="G4" s="195">
        <f>'[2]14'!H6</f>
        <v>34</v>
      </c>
      <c r="H4" s="196">
        <f>'[2]14'!I6</f>
        <v>0</v>
      </c>
      <c r="I4" s="196">
        <f>'[2]14'!J6</f>
        <v>0</v>
      </c>
      <c r="J4" s="196">
        <f>'[2]14'!K6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'[2]14'!B7</f>
        <v>42</v>
      </c>
      <c r="C5" s="196">
        <f>'[2]14'!C7</f>
        <v>30</v>
      </c>
      <c r="D5" s="196">
        <f>'[2]14'!D7</f>
        <v>0</v>
      </c>
      <c r="E5" s="196">
        <f>'[2]14'!E7</f>
        <v>0</v>
      </c>
      <c r="F5" s="15">
        <f t="shared" ref="F5:F68" si="6">SUM(B5:E5)</f>
        <v>72</v>
      </c>
      <c r="G5" s="195">
        <f>'[2]14'!H7</f>
        <v>34</v>
      </c>
      <c r="H5" s="196">
        <f>'[2]14'!I7</f>
        <v>0</v>
      </c>
      <c r="I5" s="196">
        <f>'[2]14'!J7</f>
        <v>0</v>
      </c>
      <c r="J5" s="196">
        <f>'[2]14'!K7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'[2]14'!B8</f>
        <v>42</v>
      </c>
      <c r="C6" s="196">
        <f>'[2]14'!C8</f>
        <v>30</v>
      </c>
      <c r="D6" s="196">
        <f>'[2]14'!D8</f>
        <v>0</v>
      </c>
      <c r="E6" s="196">
        <f>'[2]14'!E8</f>
        <v>0</v>
      </c>
      <c r="F6" s="15">
        <f t="shared" si="6"/>
        <v>72</v>
      </c>
      <c r="G6" s="195">
        <f>'[2]14'!H8</f>
        <v>34</v>
      </c>
      <c r="H6" s="196">
        <f>'[2]14'!I8</f>
        <v>0</v>
      </c>
      <c r="I6" s="196">
        <f>'[2]14'!J8</f>
        <v>0</v>
      </c>
      <c r="J6" s="196">
        <f>'[2]14'!K8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'[2]14'!B9</f>
        <v>42</v>
      </c>
      <c r="C7" s="196">
        <f>'[2]14'!C9</f>
        <v>30</v>
      </c>
      <c r="D7" s="196">
        <f>'[2]14'!D9</f>
        <v>0</v>
      </c>
      <c r="E7" s="196">
        <f>'[2]14'!E9</f>
        <v>0</v>
      </c>
      <c r="F7" s="15">
        <f t="shared" si="6"/>
        <v>72</v>
      </c>
      <c r="G7" s="195">
        <f>'[2]14'!H9</f>
        <v>34</v>
      </c>
      <c r="H7" s="196">
        <f>'[2]14'!I9</f>
        <v>0</v>
      </c>
      <c r="I7" s="196">
        <f>'[2]14'!J9</f>
        <v>0</v>
      </c>
      <c r="J7" s="196">
        <f>'[2]14'!K9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'[2]14'!B10</f>
        <v>42</v>
      </c>
      <c r="C8" s="196">
        <f>'[2]14'!C10</f>
        <v>30</v>
      </c>
      <c r="D8" s="196">
        <f>'[2]14'!D10</f>
        <v>0</v>
      </c>
      <c r="E8" s="196">
        <f>'[2]14'!E10</f>
        <v>0</v>
      </c>
      <c r="F8" s="15">
        <f t="shared" si="6"/>
        <v>72</v>
      </c>
      <c r="G8" s="195">
        <f>'[2]14'!H10</f>
        <v>34</v>
      </c>
      <c r="H8" s="196">
        <f>'[2]14'!I10</f>
        <v>0</v>
      </c>
      <c r="I8" s="196">
        <f>'[2]14'!J10</f>
        <v>0</v>
      </c>
      <c r="J8" s="196">
        <f>'[2]14'!K10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'[2]14'!B11</f>
        <v>42</v>
      </c>
      <c r="C9" s="196">
        <f>'[2]14'!C11</f>
        <v>30</v>
      </c>
      <c r="D9" s="196">
        <f>'[2]14'!D11</f>
        <v>0</v>
      </c>
      <c r="E9" s="196">
        <f>'[2]14'!E11</f>
        <v>0</v>
      </c>
      <c r="F9" s="15">
        <f t="shared" si="6"/>
        <v>72</v>
      </c>
      <c r="G9" s="195">
        <f>'[2]14'!H11</f>
        <v>34</v>
      </c>
      <c r="H9" s="196">
        <f>'[2]14'!I11</f>
        <v>0</v>
      </c>
      <c r="I9" s="196">
        <f>'[2]14'!J11</f>
        <v>0</v>
      </c>
      <c r="J9" s="196">
        <f>'[2]14'!K11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'[2]14'!B12</f>
        <v>42</v>
      </c>
      <c r="C10" s="196">
        <f>'[2]14'!C12</f>
        <v>30</v>
      </c>
      <c r="D10" s="196">
        <f>'[2]14'!D12</f>
        <v>0</v>
      </c>
      <c r="E10" s="196">
        <f>'[2]14'!E12</f>
        <v>0</v>
      </c>
      <c r="F10" s="15">
        <f t="shared" si="6"/>
        <v>72</v>
      </c>
      <c r="G10" s="195">
        <f>'[2]14'!H12</f>
        <v>34</v>
      </c>
      <c r="H10" s="196">
        <f>'[2]14'!I12</f>
        <v>0</v>
      </c>
      <c r="I10" s="196">
        <f>'[2]14'!J12</f>
        <v>0</v>
      </c>
      <c r="J10" s="196">
        <f>'[2]14'!K12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'[2]14'!B13</f>
        <v>42</v>
      </c>
      <c r="C11" s="196">
        <f>'[2]14'!C13</f>
        <v>30</v>
      </c>
      <c r="D11" s="196">
        <f>'[2]14'!D13</f>
        <v>0</v>
      </c>
      <c r="E11" s="196">
        <f>'[2]14'!E13</f>
        <v>0</v>
      </c>
      <c r="F11" s="15">
        <f t="shared" si="6"/>
        <v>72</v>
      </c>
      <c r="G11" s="195">
        <f>'[2]14'!H13</f>
        <v>34</v>
      </c>
      <c r="H11" s="196">
        <f>'[2]14'!I13</f>
        <v>0</v>
      </c>
      <c r="I11" s="196">
        <f>'[2]14'!J13</f>
        <v>0</v>
      </c>
      <c r="J11" s="196">
        <f>'[2]14'!K13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'[2]14'!B14</f>
        <v>42</v>
      </c>
      <c r="C12" s="196">
        <f>'[2]14'!C14</f>
        <v>30</v>
      </c>
      <c r="D12" s="196">
        <f>'[2]14'!D14</f>
        <v>0</v>
      </c>
      <c r="E12" s="196">
        <f>'[2]14'!E14</f>
        <v>0</v>
      </c>
      <c r="F12" s="15">
        <f t="shared" si="6"/>
        <v>72</v>
      </c>
      <c r="G12" s="195">
        <f>'[2]14'!H14</f>
        <v>35</v>
      </c>
      <c r="H12" s="196">
        <f>'[2]14'!I14</f>
        <v>0</v>
      </c>
      <c r="I12" s="196">
        <f>'[2]14'!J14</f>
        <v>0</v>
      </c>
      <c r="J12" s="196">
        <f>'[2]14'!K14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'[2]14'!B15</f>
        <v>42</v>
      </c>
      <c r="C13" s="196">
        <f>'[2]14'!C15</f>
        <v>30</v>
      </c>
      <c r="D13" s="196">
        <f>'[2]14'!D15</f>
        <v>0</v>
      </c>
      <c r="E13" s="196">
        <f>'[2]14'!E15</f>
        <v>0</v>
      </c>
      <c r="F13" s="15">
        <f t="shared" si="6"/>
        <v>72</v>
      </c>
      <c r="G13" s="195">
        <f>'[2]14'!H15</f>
        <v>35</v>
      </c>
      <c r="H13" s="196">
        <f>'[2]14'!I15</f>
        <v>0</v>
      </c>
      <c r="I13" s="196">
        <f>'[2]14'!J15</f>
        <v>0</v>
      </c>
      <c r="J13" s="196">
        <f>'[2]14'!K15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'[2]14'!B16</f>
        <v>42</v>
      </c>
      <c r="C14" s="196">
        <f>'[2]14'!C16</f>
        <v>30</v>
      </c>
      <c r="D14" s="196">
        <f>'[2]14'!D16</f>
        <v>0</v>
      </c>
      <c r="E14" s="196">
        <f>'[2]14'!E16</f>
        <v>0</v>
      </c>
      <c r="F14" s="15">
        <f t="shared" si="6"/>
        <v>72</v>
      </c>
      <c r="G14" s="195">
        <f>'[2]14'!H16</f>
        <v>35</v>
      </c>
      <c r="H14" s="196">
        <f>'[2]14'!I16</f>
        <v>0</v>
      </c>
      <c r="I14" s="196">
        <f>'[2]14'!J16</f>
        <v>0</v>
      </c>
      <c r="J14" s="196">
        <f>'[2]14'!K16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'[2]14'!B17</f>
        <v>42</v>
      </c>
      <c r="C15" s="196">
        <f>'[2]14'!C17</f>
        <v>30</v>
      </c>
      <c r="D15" s="196">
        <f>'[2]14'!D17</f>
        <v>0</v>
      </c>
      <c r="E15" s="196">
        <f>'[2]14'!E17</f>
        <v>0</v>
      </c>
      <c r="F15" s="15">
        <f t="shared" si="6"/>
        <v>72</v>
      </c>
      <c r="G15" s="195">
        <f>'[2]14'!H17</f>
        <v>35</v>
      </c>
      <c r="H15" s="196">
        <f>'[2]14'!I17</f>
        <v>0</v>
      </c>
      <c r="I15" s="196">
        <f>'[2]14'!J17</f>
        <v>0</v>
      </c>
      <c r="J15" s="196">
        <f>'[2]14'!K17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'[2]14'!B18</f>
        <v>42</v>
      </c>
      <c r="C16" s="196">
        <f>'[2]14'!C18</f>
        <v>30</v>
      </c>
      <c r="D16" s="196">
        <f>'[2]14'!D18</f>
        <v>0</v>
      </c>
      <c r="E16" s="196">
        <f>'[2]14'!E18</f>
        <v>0</v>
      </c>
      <c r="F16" s="15">
        <f t="shared" si="6"/>
        <v>72</v>
      </c>
      <c r="G16" s="195">
        <f>'[2]14'!H18</f>
        <v>35</v>
      </c>
      <c r="H16" s="196">
        <f>'[2]14'!I18</f>
        <v>0</v>
      </c>
      <c r="I16" s="196">
        <f>'[2]14'!J18</f>
        <v>0</v>
      </c>
      <c r="J16" s="196">
        <f>'[2]14'!K18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'[2]14'!B19</f>
        <v>42</v>
      </c>
      <c r="C17" s="196">
        <f>'[2]14'!C19</f>
        <v>30</v>
      </c>
      <c r="D17" s="196">
        <f>'[2]14'!D19</f>
        <v>0</v>
      </c>
      <c r="E17" s="196">
        <f>'[2]14'!E19</f>
        <v>0</v>
      </c>
      <c r="F17" s="15">
        <f t="shared" si="6"/>
        <v>72</v>
      </c>
      <c r="G17" s="195">
        <f>'[2]14'!H19</f>
        <v>35</v>
      </c>
      <c r="H17" s="196">
        <f>'[2]14'!I19</f>
        <v>0</v>
      </c>
      <c r="I17" s="196">
        <f>'[2]14'!J19</f>
        <v>0</v>
      </c>
      <c r="J17" s="196">
        <f>'[2]14'!K19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'[2]14'!B20</f>
        <v>42</v>
      </c>
      <c r="C18" s="196">
        <f>'[2]14'!C20</f>
        <v>30</v>
      </c>
      <c r="D18" s="196">
        <f>'[2]14'!D20</f>
        <v>0</v>
      </c>
      <c r="E18" s="196">
        <f>'[2]14'!E20</f>
        <v>0</v>
      </c>
      <c r="F18" s="15">
        <f t="shared" si="6"/>
        <v>72</v>
      </c>
      <c r="G18" s="195">
        <f>'[2]14'!H20</f>
        <v>35</v>
      </c>
      <c r="H18" s="196">
        <f>'[2]14'!I20</f>
        <v>0</v>
      </c>
      <c r="I18" s="196">
        <f>'[2]14'!J20</f>
        <v>0</v>
      </c>
      <c r="J18" s="196">
        <f>'[2]14'!K20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'[2]14'!B21</f>
        <v>42</v>
      </c>
      <c r="C19" s="196">
        <f>'[2]14'!C21</f>
        <v>30</v>
      </c>
      <c r="D19" s="196">
        <f>'[2]14'!D21</f>
        <v>0</v>
      </c>
      <c r="E19" s="196">
        <f>'[2]14'!E21</f>
        <v>0</v>
      </c>
      <c r="F19" s="15">
        <f t="shared" si="6"/>
        <v>72</v>
      </c>
      <c r="G19" s="195">
        <f>'[2]14'!H21</f>
        <v>35</v>
      </c>
      <c r="H19" s="196">
        <f>'[2]14'!I21</f>
        <v>0</v>
      </c>
      <c r="I19" s="196">
        <f>'[2]14'!J21</f>
        <v>0</v>
      </c>
      <c r="J19" s="196">
        <f>'[2]14'!K21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'[2]14'!B22</f>
        <v>42</v>
      </c>
      <c r="C20" s="196">
        <f>'[2]14'!C22</f>
        <v>30</v>
      </c>
      <c r="D20" s="196">
        <f>'[2]14'!D22</f>
        <v>0</v>
      </c>
      <c r="E20" s="196">
        <f>'[2]14'!E22</f>
        <v>0</v>
      </c>
      <c r="F20" s="15">
        <f t="shared" si="6"/>
        <v>72</v>
      </c>
      <c r="G20" s="195">
        <f>'[2]14'!H22</f>
        <v>35</v>
      </c>
      <c r="H20" s="196">
        <f>'[2]14'!I22</f>
        <v>0</v>
      </c>
      <c r="I20" s="196">
        <f>'[2]14'!J22</f>
        <v>0</v>
      </c>
      <c r="J20" s="196">
        <f>'[2]14'!K22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'[2]14'!B23</f>
        <v>42</v>
      </c>
      <c r="C21" s="196">
        <f>'[2]14'!C23</f>
        <v>30</v>
      </c>
      <c r="D21" s="196">
        <f>'[2]14'!D23</f>
        <v>0</v>
      </c>
      <c r="E21" s="196">
        <f>'[2]14'!E23</f>
        <v>0</v>
      </c>
      <c r="F21" s="15">
        <f t="shared" si="6"/>
        <v>72</v>
      </c>
      <c r="G21" s="195">
        <f>'[2]14'!H23</f>
        <v>35</v>
      </c>
      <c r="H21" s="196">
        <f>'[2]14'!I23</f>
        <v>0</v>
      </c>
      <c r="I21" s="196">
        <f>'[2]14'!J23</f>
        <v>0</v>
      </c>
      <c r="J21" s="196">
        <f>'[2]14'!K23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'[2]14'!B24</f>
        <v>42</v>
      </c>
      <c r="C22" s="196">
        <f>'[2]14'!C24</f>
        <v>30</v>
      </c>
      <c r="D22" s="196">
        <f>'[2]14'!D24</f>
        <v>0</v>
      </c>
      <c r="E22" s="196">
        <f>'[2]14'!E24</f>
        <v>0</v>
      </c>
      <c r="F22" s="15">
        <f t="shared" si="6"/>
        <v>72</v>
      </c>
      <c r="G22" s="195">
        <f>'[2]14'!H24</f>
        <v>35</v>
      </c>
      <c r="H22" s="196">
        <f>'[2]14'!I24</f>
        <v>0</v>
      </c>
      <c r="I22" s="196">
        <f>'[2]14'!J24</f>
        <v>0</v>
      </c>
      <c r="J22" s="196">
        <f>'[2]14'!K24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'[2]14'!B25</f>
        <v>42</v>
      </c>
      <c r="C23" s="196">
        <f>'[2]14'!C25</f>
        <v>30</v>
      </c>
      <c r="D23" s="196">
        <f>'[2]14'!D25</f>
        <v>0</v>
      </c>
      <c r="E23" s="196">
        <f>'[2]14'!E25</f>
        <v>0</v>
      </c>
      <c r="F23" s="15">
        <f t="shared" si="6"/>
        <v>72</v>
      </c>
      <c r="G23" s="195">
        <f>'[2]14'!H25</f>
        <v>35</v>
      </c>
      <c r="H23" s="196">
        <f>'[2]14'!I25</f>
        <v>0</v>
      </c>
      <c r="I23" s="196">
        <f>'[2]14'!J25</f>
        <v>0</v>
      </c>
      <c r="J23" s="196">
        <f>'[2]14'!K25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'[2]14'!B26</f>
        <v>42</v>
      </c>
      <c r="C24" s="196">
        <f>'[2]14'!C26</f>
        <v>30</v>
      </c>
      <c r="D24" s="196">
        <f>'[2]14'!D26</f>
        <v>0</v>
      </c>
      <c r="E24" s="196">
        <f>'[2]14'!E26</f>
        <v>0</v>
      </c>
      <c r="F24" s="15">
        <f t="shared" si="6"/>
        <v>72</v>
      </c>
      <c r="G24" s="195">
        <f>'[2]14'!H26</f>
        <v>35</v>
      </c>
      <c r="H24" s="196">
        <f>'[2]14'!I26</f>
        <v>0</v>
      </c>
      <c r="I24" s="196">
        <f>'[2]14'!J26</f>
        <v>0</v>
      </c>
      <c r="J24" s="196">
        <f>'[2]14'!K26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'[2]14'!B27</f>
        <v>42</v>
      </c>
      <c r="C25" s="196">
        <f>'[2]14'!C27</f>
        <v>30</v>
      </c>
      <c r="D25" s="196">
        <f>'[2]14'!D27</f>
        <v>0</v>
      </c>
      <c r="E25" s="196">
        <f>'[2]14'!E27</f>
        <v>0</v>
      </c>
      <c r="F25" s="15">
        <f t="shared" si="6"/>
        <v>72</v>
      </c>
      <c r="G25" s="195">
        <f>'[2]14'!H27</f>
        <v>35</v>
      </c>
      <c r="H25" s="196">
        <f>'[2]14'!I27</f>
        <v>0</v>
      </c>
      <c r="I25" s="196">
        <f>'[2]14'!J27</f>
        <v>0</v>
      </c>
      <c r="J25" s="196">
        <f>'[2]14'!K27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'[2]14'!B28</f>
        <v>42</v>
      </c>
      <c r="C26" s="196">
        <f>'[2]14'!C28</f>
        <v>30</v>
      </c>
      <c r="D26" s="196">
        <f>'[2]14'!D28</f>
        <v>0</v>
      </c>
      <c r="E26" s="196">
        <f>'[2]14'!E28</f>
        <v>0</v>
      </c>
      <c r="F26" s="15">
        <f t="shared" si="6"/>
        <v>72</v>
      </c>
      <c r="G26" s="195">
        <f>'[2]14'!H28</f>
        <v>35</v>
      </c>
      <c r="H26" s="196">
        <f>'[2]14'!I28</f>
        <v>0</v>
      </c>
      <c r="I26" s="196">
        <f>'[2]14'!J28</f>
        <v>0</v>
      </c>
      <c r="J26" s="196">
        <f>'[2]14'!K28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'[2]14'!B29</f>
        <v>42</v>
      </c>
      <c r="C27" s="196">
        <f>'[2]14'!C29</f>
        <v>30</v>
      </c>
      <c r="D27" s="196">
        <f>'[2]14'!D29</f>
        <v>0</v>
      </c>
      <c r="E27" s="196">
        <f>'[2]14'!E29</f>
        <v>0</v>
      </c>
      <c r="F27" s="15">
        <f t="shared" si="6"/>
        <v>72</v>
      </c>
      <c r="G27" s="195">
        <f>'[2]14'!H29</f>
        <v>35</v>
      </c>
      <c r="H27" s="196">
        <f>'[2]14'!I29</f>
        <v>0</v>
      </c>
      <c r="I27" s="196">
        <f>'[2]14'!J29</f>
        <v>0</v>
      </c>
      <c r="J27" s="196">
        <f>'[2]14'!K29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'[2]14'!B30</f>
        <v>42</v>
      </c>
      <c r="C28" s="196">
        <f>'[2]14'!C30</f>
        <v>30</v>
      </c>
      <c r="D28" s="196">
        <f>'[2]14'!D30</f>
        <v>0</v>
      </c>
      <c r="E28" s="196">
        <f>'[2]14'!E30</f>
        <v>0</v>
      </c>
      <c r="F28" s="15">
        <f t="shared" si="6"/>
        <v>72</v>
      </c>
      <c r="G28" s="195">
        <f>'[2]14'!H30</f>
        <v>35</v>
      </c>
      <c r="H28" s="196">
        <f>'[2]14'!I30</f>
        <v>0</v>
      </c>
      <c r="I28" s="196">
        <f>'[2]14'!J30</f>
        <v>0</v>
      </c>
      <c r="J28" s="196">
        <f>'[2]14'!K30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'[2]14'!B31</f>
        <v>42</v>
      </c>
      <c r="C29" s="196">
        <f>'[2]14'!C31</f>
        <v>30</v>
      </c>
      <c r="D29" s="196">
        <f>'[2]14'!D31</f>
        <v>0</v>
      </c>
      <c r="E29" s="196">
        <f>'[2]14'!E31</f>
        <v>0</v>
      </c>
      <c r="F29" s="15">
        <f t="shared" si="6"/>
        <v>72</v>
      </c>
      <c r="G29" s="195">
        <f>'[2]14'!H31</f>
        <v>35</v>
      </c>
      <c r="H29" s="196">
        <f>'[2]14'!I31</f>
        <v>0</v>
      </c>
      <c r="I29" s="196">
        <f>'[2]14'!J31</f>
        <v>0</v>
      </c>
      <c r="J29" s="196">
        <f>'[2]14'!K31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'[2]14'!B32</f>
        <v>42</v>
      </c>
      <c r="C30" s="196">
        <f>'[2]14'!C32</f>
        <v>30</v>
      </c>
      <c r="D30" s="196">
        <f>'[2]14'!D32</f>
        <v>0</v>
      </c>
      <c r="E30" s="196">
        <f>'[2]14'!E32</f>
        <v>0</v>
      </c>
      <c r="F30" s="15">
        <f t="shared" si="6"/>
        <v>72</v>
      </c>
      <c r="G30" s="195">
        <f>'[2]14'!H32</f>
        <v>35</v>
      </c>
      <c r="H30" s="196">
        <f>'[2]14'!I32</f>
        <v>0</v>
      </c>
      <c r="I30" s="196">
        <f>'[2]14'!J32</f>
        <v>0</v>
      </c>
      <c r="J30" s="196">
        <f>'[2]14'!K32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'[2]14'!B33</f>
        <v>42</v>
      </c>
      <c r="C31" s="196">
        <f>'[2]14'!C33</f>
        <v>30</v>
      </c>
      <c r="D31" s="196">
        <f>'[2]14'!D33</f>
        <v>0</v>
      </c>
      <c r="E31" s="196">
        <f>'[2]14'!E33</f>
        <v>0</v>
      </c>
      <c r="F31" s="15">
        <f t="shared" si="6"/>
        <v>72</v>
      </c>
      <c r="G31" s="195">
        <f>'[2]14'!H33</f>
        <v>34</v>
      </c>
      <c r="H31" s="196">
        <f>'[2]14'!I33</f>
        <v>0</v>
      </c>
      <c r="I31" s="196">
        <f>'[2]14'!J33</f>
        <v>0</v>
      </c>
      <c r="J31" s="196">
        <f>'[2]14'!K33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5">
        <f>'[2]14'!B34</f>
        <v>42</v>
      </c>
      <c r="C32" s="196">
        <f>'[2]14'!C34</f>
        <v>30</v>
      </c>
      <c r="D32" s="196">
        <f>'[2]14'!D34</f>
        <v>0</v>
      </c>
      <c r="E32" s="196">
        <f>'[2]14'!E34</f>
        <v>0</v>
      </c>
      <c r="F32" s="15">
        <f t="shared" si="6"/>
        <v>72</v>
      </c>
      <c r="G32" s="195">
        <f>'[2]14'!H34</f>
        <v>34</v>
      </c>
      <c r="H32" s="196">
        <f>'[2]14'!I34</f>
        <v>0</v>
      </c>
      <c r="I32" s="196">
        <f>'[2]14'!J34</f>
        <v>0</v>
      </c>
      <c r="J32" s="196">
        <f>'[2]14'!K34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5">
        <f>'[2]14'!B35</f>
        <v>42</v>
      </c>
      <c r="C33" s="196">
        <f>'[2]14'!C35</f>
        <v>30</v>
      </c>
      <c r="D33" s="196">
        <f>'[2]14'!D35</f>
        <v>0</v>
      </c>
      <c r="E33" s="196">
        <f>'[2]14'!E35</f>
        <v>0</v>
      </c>
      <c r="F33" s="15">
        <f t="shared" si="6"/>
        <v>72</v>
      </c>
      <c r="G33" s="195">
        <f>'[2]14'!H35</f>
        <v>34</v>
      </c>
      <c r="H33" s="196">
        <f>'[2]14'!I35</f>
        <v>0</v>
      </c>
      <c r="I33" s="196">
        <f>'[2]14'!J35</f>
        <v>0</v>
      </c>
      <c r="J33" s="196">
        <f>'[2]14'!K35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5">
        <f>'[2]14'!B36</f>
        <v>42</v>
      </c>
      <c r="C34" s="196">
        <f>'[2]14'!C36</f>
        <v>30</v>
      </c>
      <c r="D34" s="196">
        <f>'[2]14'!D36</f>
        <v>0</v>
      </c>
      <c r="E34" s="196">
        <f>'[2]14'!E36</f>
        <v>0</v>
      </c>
      <c r="F34" s="15">
        <f t="shared" si="6"/>
        <v>72</v>
      </c>
      <c r="G34" s="195">
        <f>'[2]14'!H36</f>
        <v>34</v>
      </c>
      <c r="H34" s="196">
        <f>'[2]14'!I36</f>
        <v>0</v>
      </c>
      <c r="I34" s="196">
        <f>'[2]14'!J36</f>
        <v>0</v>
      </c>
      <c r="J34" s="196">
        <f>'[2]14'!K36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5">
        <f>'[2]14'!B37</f>
        <v>42</v>
      </c>
      <c r="C35" s="196">
        <f>'[2]14'!C37</f>
        <v>30</v>
      </c>
      <c r="D35" s="196">
        <f>'[2]14'!D37</f>
        <v>0</v>
      </c>
      <c r="E35" s="196">
        <f>'[2]14'!E37</f>
        <v>0</v>
      </c>
      <c r="F35" s="15">
        <f t="shared" si="6"/>
        <v>72</v>
      </c>
      <c r="G35" s="195">
        <f>'[2]14'!H37</f>
        <v>34</v>
      </c>
      <c r="H35" s="196">
        <f>'[2]14'!I37</f>
        <v>0</v>
      </c>
      <c r="I35" s="196">
        <f>'[2]14'!J37</f>
        <v>0</v>
      </c>
      <c r="J35" s="196">
        <f>'[2]14'!K37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5">
        <f>'[2]14'!B38</f>
        <v>42</v>
      </c>
      <c r="C36" s="196">
        <f>'[2]14'!C38</f>
        <v>30</v>
      </c>
      <c r="D36" s="196">
        <f>'[2]14'!D38</f>
        <v>0</v>
      </c>
      <c r="E36" s="196">
        <f>'[2]14'!E38</f>
        <v>0</v>
      </c>
      <c r="F36" s="15">
        <f t="shared" si="6"/>
        <v>72</v>
      </c>
      <c r="G36" s="195">
        <f>'[2]14'!H38</f>
        <v>34</v>
      </c>
      <c r="H36" s="196">
        <f>'[2]14'!I38</f>
        <v>0</v>
      </c>
      <c r="I36" s="196">
        <f>'[2]14'!J38</f>
        <v>0</v>
      </c>
      <c r="J36" s="196">
        <f>'[2]14'!K38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'[2]14'!B39</f>
        <v>42</v>
      </c>
      <c r="C37" s="196">
        <f>'[2]14'!C39</f>
        <v>30</v>
      </c>
      <c r="D37" s="196">
        <f>'[2]14'!D39</f>
        <v>0</v>
      </c>
      <c r="E37" s="196">
        <f>'[2]14'!E39</f>
        <v>0</v>
      </c>
      <c r="F37" s="15">
        <f t="shared" si="6"/>
        <v>72</v>
      </c>
      <c r="G37" s="195">
        <f>'[2]14'!H39</f>
        <v>34</v>
      </c>
      <c r="H37" s="196">
        <f>'[2]14'!I39</f>
        <v>0</v>
      </c>
      <c r="I37" s="196">
        <f>'[2]14'!J39</f>
        <v>0</v>
      </c>
      <c r="J37" s="196">
        <f>'[2]14'!K39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'[2]14'!B40</f>
        <v>42</v>
      </c>
      <c r="C38" s="196">
        <f>'[2]14'!C40</f>
        <v>30</v>
      </c>
      <c r="D38" s="196">
        <f>'[2]14'!D40</f>
        <v>0</v>
      </c>
      <c r="E38" s="196">
        <f>'[2]14'!E40</f>
        <v>0</v>
      </c>
      <c r="F38" s="15">
        <f t="shared" si="6"/>
        <v>72</v>
      </c>
      <c r="G38" s="195">
        <f>'[2]14'!H40</f>
        <v>34</v>
      </c>
      <c r="H38" s="196">
        <f>'[2]14'!I40</f>
        <v>0</v>
      </c>
      <c r="I38" s="196">
        <f>'[2]14'!J40</f>
        <v>0</v>
      </c>
      <c r="J38" s="196">
        <f>'[2]14'!K40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'[2]14'!B41</f>
        <v>42</v>
      </c>
      <c r="C39" s="196">
        <f>'[2]14'!C41</f>
        <v>30</v>
      </c>
      <c r="D39" s="196">
        <f>'[2]14'!D41</f>
        <v>0</v>
      </c>
      <c r="E39" s="196">
        <f>'[2]14'!E41</f>
        <v>0</v>
      </c>
      <c r="F39" s="15">
        <f t="shared" si="6"/>
        <v>72</v>
      </c>
      <c r="G39" s="195">
        <f>'[2]14'!H41</f>
        <v>34</v>
      </c>
      <c r="H39" s="196">
        <f>'[2]14'!I41</f>
        <v>0</v>
      </c>
      <c r="I39" s="196">
        <f>'[2]14'!J41</f>
        <v>0</v>
      </c>
      <c r="J39" s="196">
        <f>'[2]14'!K41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'[2]14'!B42</f>
        <v>42</v>
      </c>
      <c r="C40" s="196">
        <f>'[2]14'!C42</f>
        <v>30</v>
      </c>
      <c r="D40" s="196">
        <f>'[2]14'!D42</f>
        <v>0</v>
      </c>
      <c r="E40" s="196">
        <f>'[2]14'!E42</f>
        <v>0</v>
      </c>
      <c r="F40" s="15">
        <f t="shared" si="6"/>
        <v>72</v>
      </c>
      <c r="G40" s="195">
        <f>'[2]14'!H42</f>
        <v>34</v>
      </c>
      <c r="H40" s="196">
        <f>'[2]14'!I42</f>
        <v>0</v>
      </c>
      <c r="I40" s="196">
        <f>'[2]14'!J42</f>
        <v>0</v>
      </c>
      <c r="J40" s="196">
        <f>'[2]14'!K42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'[2]14'!B43</f>
        <v>42</v>
      </c>
      <c r="C41" s="196">
        <f>'[2]14'!C43</f>
        <v>30</v>
      </c>
      <c r="D41" s="196">
        <f>'[2]14'!D43</f>
        <v>0</v>
      </c>
      <c r="E41" s="196">
        <f>'[2]14'!E43</f>
        <v>0</v>
      </c>
      <c r="F41" s="15">
        <f t="shared" si="6"/>
        <v>72</v>
      </c>
      <c r="G41" s="195">
        <f>'[2]14'!H43</f>
        <v>34</v>
      </c>
      <c r="H41" s="196">
        <f>'[2]14'!I43</f>
        <v>0</v>
      </c>
      <c r="I41" s="196">
        <f>'[2]14'!J43</f>
        <v>0</v>
      </c>
      <c r="J41" s="196">
        <f>'[2]14'!K43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'[2]14'!B44</f>
        <v>42</v>
      </c>
      <c r="C42" s="196">
        <f>'[2]14'!C44</f>
        <v>30</v>
      </c>
      <c r="D42" s="196">
        <f>'[2]14'!D44</f>
        <v>0</v>
      </c>
      <c r="E42" s="196">
        <f>'[2]14'!E44</f>
        <v>0</v>
      </c>
      <c r="F42" s="15">
        <f t="shared" si="6"/>
        <v>72</v>
      </c>
      <c r="G42" s="195">
        <f>'[2]14'!H44</f>
        <v>34</v>
      </c>
      <c r="H42" s="196">
        <f>'[2]14'!I44</f>
        <v>0</v>
      </c>
      <c r="I42" s="196">
        <f>'[2]14'!J44</f>
        <v>0</v>
      </c>
      <c r="J42" s="196">
        <f>'[2]14'!K44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'[2]14'!B45</f>
        <v>42</v>
      </c>
      <c r="C43" s="196">
        <f>'[2]14'!C45</f>
        <v>30</v>
      </c>
      <c r="D43" s="196">
        <f>'[2]14'!D45</f>
        <v>0</v>
      </c>
      <c r="E43" s="196">
        <f>'[2]14'!E45</f>
        <v>0</v>
      </c>
      <c r="F43" s="15">
        <f t="shared" si="6"/>
        <v>72</v>
      </c>
      <c r="G43" s="195">
        <f>'[2]14'!H45</f>
        <v>33</v>
      </c>
      <c r="H43" s="196">
        <f>'[2]14'!I45</f>
        <v>0</v>
      </c>
      <c r="I43" s="196">
        <f>'[2]14'!J45</f>
        <v>0</v>
      </c>
      <c r="J43" s="196">
        <f>'[2]14'!K45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5">
        <f>'[2]14'!B46</f>
        <v>42</v>
      </c>
      <c r="C44" s="196">
        <f>'[2]14'!C46</f>
        <v>30</v>
      </c>
      <c r="D44" s="196">
        <f>'[2]14'!D46</f>
        <v>0</v>
      </c>
      <c r="E44" s="196">
        <f>'[2]14'!E46</f>
        <v>0</v>
      </c>
      <c r="F44" s="15">
        <f t="shared" si="6"/>
        <v>72</v>
      </c>
      <c r="G44" s="195">
        <f>'[2]14'!H46</f>
        <v>33</v>
      </c>
      <c r="H44" s="196">
        <f>'[2]14'!I46</f>
        <v>0</v>
      </c>
      <c r="I44" s="196">
        <f>'[2]14'!J46</f>
        <v>0</v>
      </c>
      <c r="J44" s="196">
        <f>'[2]14'!K46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5">
        <f>'[2]14'!B47</f>
        <v>42</v>
      </c>
      <c r="C45" s="196">
        <f>'[2]14'!C47</f>
        <v>30</v>
      </c>
      <c r="D45" s="196">
        <f>'[2]14'!D47</f>
        <v>0</v>
      </c>
      <c r="E45" s="196">
        <f>'[2]14'!E47</f>
        <v>0</v>
      </c>
      <c r="F45" s="15">
        <f t="shared" si="6"/>
        <v>72</v>
      </c>
      <c r="G45" s="195">
        <f>'[2]14'!H47</f>
        <v>33</v>
      </c>
      <c r="H45" s="196">
        <f>'[2]14'!I47</f>
        <v>0</v>
      </c>
      <c r="I45" s="196">
        <f>'[2]14'!J47</f>
        <v>0</v>
      </c>
      <c r="J45" s="196">
        <f>'[2]14'!K47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5">
        <f>'[2]14'!B48</f>
        <v>42</v>
      </c>
      <c r="C46" s="196">
        <f>'[2]14'!C48</f>
        <v>30</v>
      </c>
      <c r="D46" s="196">
        <f>'[2]14'!D48</f>
        <v>0</v>
      </c>
      <c r="E46" s="196">
        <f>'[2]14'!E48</f>
        <v>0</v>
      </c>
      <c r="F46" s="15">
        <f t="shared" si="6"/>
        <v>72</v>
      </c>
      <c r="G46" s="195">
        <f>'[2]14'!H48</f>
        <v>33</v>
      </c>
      <c r="H46" s="196">
        <f>'[2]14'!I48</f>
        <v>0</v>
      </c>
      <c r="I46" s="196">
        <f>'[2]14'!J48</f>
        <v>0</v>
      </c>
      <c r="J46" s="196">
        <f>'[2]14'!K48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5">
        <f>'[2]14'!B49</f>
        <v>42</v>
      </c>
      <c r="C47" s="196">
        <f>'[2]14'!C49</f>
        <v>30</v>
      </c>
      <c r="D47" s="196">
        <f>'[2]14'!D49</f>
        <v>0</v>
      </c>
      <c r="E47" s="196">
        <f>'[2]14'!E49</f>
        <v>0</v>
      </c>
      <c r="F47" s="15">
        <f t="shared" si="6"/>
        <v>72</v>
      </c>
      <c r="G47" s="195">
        <f>'[2]14'!H49</f>
        <v>33</v>
      </c>
      <c r="H47" s="196">
        <f>'[2]14'!I49</f>
        <v>0</v>
      </c>
      <c r="I47" s="196">
        <f>'[2]14'!J49</f>
        <v>0</v>
      </c>
      <c r="J47" s="196">
        <f>'[2]14'!K49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'[2]14'!B50</f>
        <v>42</v>
      </c>
      <c r="C48" s="196">
        <f>'[2]14'!C50</f>
        <v>30</v>
      </c>
      <c r="D48" s="196">
        <f>'[2]14'!D50</f>
        <v>0</v>
      </c>
      <c r="E48" s="196">
        <f>'[2]14'!E50</f>
        <v>0</v>
      </c>
      <c r="F48" s="15">
        <f t="shared" si="6"/>
        <v>72</v>
      </c>
      <c r="G48" s="195">
        <f>'[2]14'!H50</f>
        <v>33</v>
      </c>
      <c r="H48" s="196">
        <f>'[2]14'!I50</f>
        <v>0</v>
      </c>
      <c r="I48" s="196">
        <f>'[2]14'!J50</f>
        <v>0</v>
      </c>
      <c r="J48" s="196">
        <f>'[2]14'!K50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'[2]14'!B51</f>
        <v>42</v>
      </c>
      <c r="C49" s="196">
        <f>'[2]14'!C51</f>
        <v>30</v>
      </c>
      <c r="D49" s="196">
        <f>'[2]14'!D51</f>
        <v>0</v>
      </c>
      <c r="E49" s="196">
        <f>'[2]14'!E51</f>
        <v>0</v>
      </c>
      <c r="F49" s="15">
        <f t="shared" si="6"/>
        <v>72</v>
      </c>
      <c r="G49" s="195">
        <f>'[2]14'!H51</f>
        <v>33</v>
      </c>
      <c r="H49" s="196">
        <f>'[2]14'!I51</f>
        <v>0</v>
      </c>
      <c r="I49" s="196">
        <f>'[2]14'!J51</f>
        <v>0</v>
      </c>
      <c r="J49" s="196">
        <f>'[2]14'!K51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'[2]14'!B52</f>
        <v>42</v>
      </c>
      <c r="C50" s="196">
        <f>'[2]14'!C52</f>
        <v>30</v>
      </c>
      <c r="D50" s="196">
        <f>'[2]14'!D52</f>
        <v>0</v>
      </c>
      <c r="E50" s="196">
        <f>'[2]14'!E52</f>
        <v>0</v>
      </c>
      <c r="F50" s="15">
        <f t="shared" si="6"/>
        <v>72</v>
      </c>
      <c r="G50" s="195">
        <f>'[2]14'!H52</f>
        <v>33</v>
      </c>
      <c r="H50" s="196">
        <f>'[2]14'!I52</f>
        <v>0</v>
      </c>
      <c r="I50" s="196">
        <f>'[2]14'!J52</f>
        <v>0</v>
      </c>
      <c r="J50" s="196">
        <f>'[2]14'!K52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'[2]14'!B53</f>
        <v>42</v>
      </c>
      <c r="C51" s="196">
        <f>'[2]14'!C53</f>
        <v>30</v>
      </c>
      <c r="D51" s="196">
        <f>'[2]14'!D53</f>
        <v>0</v>
      </c>
      <c r="E51" s="196">
        <f>'[2]14'!E53</f>
        <v>0</v>
      </c>
      <c r="F51" s="15">
        <f t="shared" si="6"/>
        <v>72</v>
      </c>
      <c r="G51" s="195">
        <f>'[2]14'!H53</f>
        <v>32</v>
      </c>
      <c r="H51" s="196">
        <f>'[2]14'!I53</f>
        <v>0</v>
      </c>
      <c r="I51" s="196">
        <f>'[2]14'!J53</f>
        <v>0</v>
      </c>
      <c r="J51" s="196">
        <f>'[2]14'!K53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5">
        <f>'[2]14'!B54</f>
        <v>42</v>
      </c>
      <c r="C52" s="196">
        <f>'[2]14'!C54</f>
        <v>30</v>
      </c>
      <c r="D52" s="196">
        <f>'[2]14'!D54</f>
        <v>0</v>
      </c>
      <c r="E52" s="196">
        <f>'[2]14'!E54</f>
        <v>0</v>
      </c>
      <c r="F52" s="15">
        <f t="shared" si="6"/>
        <v>72</v>
      </c>
      <c r="G52" s="195">
        <f>'[2]14'!H54</f>
        <v>32</v>
      </c>
      <c r="H52" s="196">
        <f>'[2]14'!I54</f>
        <v>0</v>
      </c>
      <c r="I52" s="196">
        <f>'[2]14'!J54</f>
        <v>0</v>
      </c>
      <c r="J52" s="196">
        <f>'[2]14'!K54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5">
        <f>'[2]14'!B55</f>
        <v>42</v>
      </c>
      <c r="C53" s="196">
        <f>'[2]14'!C55</f>
        <v>30</v>
      </c>
      <c r="D53" s="196">
        <f>'[2]14'!D55</f>
        <v>0</v>
      </c>
      <c r="E53" s="196">
        <f>'[2]14'!E55</f>
        <v>0</v>
      </c>
      <c r="F53" s="15">
        <f t="shared" si="6"/>
        <v>72</v>
      </c>
      <c r="G53" s="195">
        <f>'[2]14'!H55</f>
        <v>32</v>
      </c>
      <c r="H53" s="196">
        <f>'[2]14'!I55</f>
        <v>0</v>
      </c>
      <c r="I53" s="196">
        <f>'[2]14'!J55</f>
        <v>0</v>
      </c>
      <c r="J53" s="196">
        <f>'[2]14'!K55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5">
        <f>'[2]14'!B56</f>
        <v>42</v>
      </c>
      <c r="C54" s="196">
        <f>'[2]14'!C56</f>
        <v>30</v>
      </c>
      <c r="D54" s="196">
        <f>'[2]14'!D56</f>
        <v>0</v>
      </c>
      <c r="E54" s="196">
        <f>'[2]14'!E56</f>
        <v>0</v>
      </c>
      <c r="F54" s="15">
        <f t="shared" si="6"/>
        <v>72</v>
      </c>
      <c r="G54" s="195">
        <f>'[2]14'!H56</f>
        <v>32</v>
      </c>
      <c r="H54" s="196">
        <f>'[2]14'!I56</f>
        <v>0</v>
      </c>
      <c r="I54" s="196">
        <f>'[2]14'!J56</f>
        <v>0</v>
      </c>
      <c r="J54" s="196">
        <f>'[2]14'!K56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5">
        <f>'[2]14'!B57</f>
        <v>42</v>
      </c>
      <c r="C55" s="196">
        <f>'[2]14'!C57</f>
        <v>30</v>
      </c>
      <c r="D55" s="196">
        <f>'[2]14'!D57</f>
        <v>0</v>
      </c>
      <c r="E55" s="196">
        <f>'[2]14'!E57</f>
        <v>0</v>
      </c>
      <c r="F55" s="15">
        <f t="shared" si="6"/>
        <v>72</v>
      </c>
      <c r="G55" s="195">
        <f>'[2]14'!H57</f>
        <v>32</v>
      </c>
      <c r="H55" s="196">
        <f>'[2]14'!I57</f>
        <v>0</v>
      </c>
      <c r="I55" s="196">
        <f>'[2]14'!J57</f>
        <v>0</v>
      </c>
      <c r="J55" s="196">
        <f>'[2]14'!K57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5">
        <f>'[2]14'!B58</f>
        <v>42</v>
      </c>
      <c r="C56" s="196">
        <f>'[2]14'!C58</f>
        <v>30</v>
      </c>
      <c r="D56" s="196">
        <f>'[2]14'!D58</f>
        <v>0</v>
      </c>
      <c r="E56" s="196">
        <f>'[2]14'!E58</f>
        <v>0</v>
      </c>
      <c r="F56" s="15">
        <f t="shared" si="6"/>
        <v>72</v>
      </c>
      <c r="G56" s="195">
        <f>'[2]14'!H58</f>
        <v>32</v>
      </c>
      <c r="H56" s="196">
        <f>'[2]14'!I58</f>
        <v>0</v>
      </c>
      <c r="I56" s="196">
        <f>'[2]14'!J58</f>
        <v>0</v>
      </c>
      <c r="J56" s="196">
        <f>'[2]14'!K58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5">
        <f>'[2]14'!B59</f>
        <v>42</v>
      </c>
      <c r="C57" s="196">
        <f>'[2]14'!C59</f>
        <v>30</v>
      </c>
      <c r="D57" s="196">
        <f>'[2]14'!D59</f>
        <v>0</v>
      </c>
      <c r="E57" s="196">
        <f>'[2]14'!E59</f>
        <v>0</v>
      </c>
      <c r="F57" s="15">
        <f t="shared" si="6"/>
        <v>72</v>
      </c>
      <c r="G57" s="195">
        <f>'[2]14'!H59</f>
        <v>32</v>
      </c>
      <c r="H57" s="196">
        <f>'[2]14'!I59</f>
        <v>0</v>
      </c>
      <c r="I57" s="196">
        <f>'[2]14'!J59</f>
        <v>0</v>
      </c>
      <c r="J57" s="196">
        <f>'[2]14'!K59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'[2]14'!B60</f>
        <v>42</v>
      </c>
      <c r="C58" s="196">
        <f>'[2]14'!C60</f>
        <v>30</v>
      </c>
      <c r="D58" s="196">
        <f>'[2]14'!D60</f>
        <v>0</v>
      </c>
      <c r="E58" s="196">
        <f>'[2]14'!E60</f>
        <v>0</v>
      </c>
      <c r="F58" s="15">
        <f t="shared" si="6"/>
        <v>72</v>
      </c>
      <c r="G58" s="195">
        <f>'[2]14'!H60</f>
        <v>32</v>
      </c>
      <c r="H58" s="196">
        <f>'[2]14'!I60</f>
        <v>0</v>
      </c>
      <c r="I58" s="196">
        <f>'[2]14'!J60</f>
        <v>0</v>
      </c>
      <c r="J58" s="196">
        <f>'[2]14'!K60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'[2]14'!B61</f>
        <v>42</v>
      </c>
      <c r="C59" s="196">
        <f>'[2]14'!C61</f>
        <v>30</v>
      </c>
      <c r="D59" s="196">
        <f>'[2]14'!D61</f>
        <v>0</v>
      </c>
      <c r="E59" s="196">
        <f>'[2]14'!E61</f>
        <v>0</v>
      </c>
      <c r="F59" s="15">
        <f t="shared" si="6"/>
        <v>72</v>
      </c>
      <c r="G59" s="195">
        <f>'[2]14'!H61</f>
        <v>32</v>
      </c>
      <c r="H59" s="196">
        <f>'[2]14'!I61</f>
        <v>0</v>
      </c>
      <c r="I59" s="196">
        <f>'[2]14'!J61</f>
        <v>0</v>
      </c>
      <c r="J59" s="196">
        <f>'[2]14'!K61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'[2]14'!B62</f>
        <v>42</v>
      </c>
      <c r="C60" s="196">
        <f>'[2]14'!C62</f>
        <v>30</v>
      </c>
      <c r="D60" s="196">
        <f>'[2]14'!D62</f>
        <v>0</v>
      </c>
      <c r="E60" s="196">
        <f>'[2]14'!E62</f>
        <v>0</v>
      </c>
      <c r="F60" s="15">
        <f t="shared" si="6"/>
        <v>72</v>
      </c>
      <c r="G60" s="195">
        <f>'[2]14'!H62</f>
        <v>31</v>
      </c>
      <c r="H60" s="196">
        <f>'[2]14'!I62</f>
        <v>0</v>
      </c>
      <c r="I60" s="196">
        <f>'[2]14'!J62</f>
        <v>0</v>
      </c>
      <c r="J60" s="196">
        <f>'[2]14'!K62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5">
        <f>'[2]14'!B63</f>
        <v>42</v>
      </c>
      <c r="C61" s="196">
        <f>'[2]14'!C63</f>
        <v>30</v>
      </c>
      <c r="D61" s="196">
        <f>'[2]14'!D63</f>
        <v>0</v>
      </c>
      <c r="E61" s="196">
        <f>'[2]14'!E63</f>
        <v>0</v>
      </c>
      <c r="F61" s="15">
        <f t="shared" si="6"/>
        <v>72</v>
      </c>
      <c r="G61" s="195">
        <f>'[2]14'!H63</f>
        <v>31</v>
      </c>
      <c r="H61" s="196">
        <f>'[2]14'!I63</f>
        <v>0</v>
      </c>
      <c r="I61" s="196">
        <f>'[2]14'!J63</f>
        <v>0</v>
      </c>
      <c r="J61" s="196">
        <f>'[2]14'!K63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5">
        <f>'[2]14'!B64</f>
        <v>42</v>
      </c>
      <c r="C62" s="196">
        <f>'[2]14'!C64</f>
        <v>30</v>
      </c>
      <c r="D62" s="196">
        <f>'[2]14'!D64</f>
        <v>0</v>
      </c>
      <c r="E62" s="196">
        <f>'[2]14'!E64</f>
        <v>0</v>
      </c>
      <c r="F62" s="15">
        <f t="shared" si="6"/>
        <v>72</v>
      </c>
      <c r="G62" s="195">
        <f>'[2]14'!H64</f>
        <v>31</v>
      </c>
      <c r="H62" s="196">
        <f>'[2]14'!I64</f>
        <v>0</v>
      </c>
      <c r="I62" s="196">
        <f>'[2]14'!J64</f>
        <v>0</v>
      </c>
      <c r="J62" s="196">
        <f>'[2]14'!K64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5">
        <f>'[2]14'!B65</f>
        <v>42</v>
      </c>
      <c r="C63" s="196">
        <f>'[2]14'!C65</f>
        <v>30</v>
      </c>
      <c r="D63" s="196">
        <f>'[2]14'!D65</f>
        <v>0</v>
      </c>
      <c r="E63" s="196">
        <f>'[2]14'!E65</f>
        <v>0</v>
      </c>
      <c r="F63" s="15">
        <f t="shared" si="6"/>
        <v>72</v>
      </c>
      <c r="G63" s="195">
        <f>'[2]14'!H65</f>
        <v>31</v>
      </c>
      <c r="H63" s="196">
        <f>'[2]14'!I65</f>
        <v>0</v>
      </c>
      <c r="I63" s="196">
        <f>'[2]14'!J65</f>
        <v>0</v>
      </c>
      <c r="J63" s="196">
        <f>'[2]14'!K65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5">
        <f>'[2]14'!B66</f>
        <v>42</v>
      </c>
      <c r="C64" s="196">
        <f>'[2]14'!C66</f>
        <v>30</v>
      </c>
      <c r="D64" s="196">
        <f>'[2]14'!D66</f>
        <v>0</v>
      </c>
      <c r="E64" s="196">
        <f>'[2]14'!E66</f>
        <v>0</v>
      </c>
      <c r="F64" s="15">
        <f t="shared" si="6"/>
        <v>72</v>
      </c>
      <c r="G64" s="195">
        <f>'[2]14'!H66</f>
        <v>31</v>
      </c>
      <c r="H64" s="196">
        <f>'[2]14'!I66</f>
        <v>0</v>
      </c>
      <c r="I64" s="196">
        <f>'[2]14'!J66</f>
        <v>0</v>
      </c>
      <c r="J64" s="196">
        <f>'[2]14'!K66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5">
        <f>'[2]14'!B67</f>
        <v>42</v>
      </c>
      <c r="C65" s="196">
        <f>'[2]14'!C67</f>
        <v>30</v>
      </c>
      <c r="D65" s="196">
        <f>'[2]14'!D67</f>
        <v>0</v>
      </c>
      <c r="E65" s="196">
        <f>'[2]14'!E67</f>
        <v>0</v>
      </c>
      <c r="F65" s="15">
        <f t="shared" si="6"/>
        <v>72</v>
      </c>
      <c r="G65" s="195">
        <f>'[2]14'!H67</f>
        <v>31</v>
      </c>
      <c r="H65" s="196">
        <f>'[2]14'!I67</f>
        <v>0</v>
      </c>
      <c r="I65" s="196">
        <f>'[2]14'!J67</f>
        <v>0</v>
      </c>
      <c r="J65" s="196">
        <f>'[2]14'!K67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5">
        <f>'[2]14'!B68</f>
        <v>42</v>
      </c>
      <c r="C66" s="196">
        <f>'[2]14'!C68</f>
        <v>30</v>
      </c>
      <c r="D66" s="196">
        <f>'[2]14'!D68</f>
        <v>0</v>
      </c>
      <c r="E66" s="196">
        <f>'[2]14'!E68</f>
        <v>0</v>
      </c>
      <c r="F66" s="15">
        <f t="shared" si="6"/>
        <v>72</v>
      </c>
      <c r="G66" s="195">
        <f>'[2]14'!H68</f>
        <v>31</v>
      </c>
      <c r="H66" s="196">
        <f>'[2]14'!I68</f>
        <v>0</v>
      </c>
      <c r="I66" s="196">
        <f>'[2]14'!J68</f>
        <v>0</v>
      </c>
      <c r="J66" s="196">
        <f>'[2]14'!K68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5">
        <f>'[2]14'!B69</f>
        <v>42</v>
      </c>
      <c r="C67" s="196">
        <f>'[2]14'!C69</f>
        <v>30</v>
      </c>
      <c r="D67" s="196">
        <f>'[2]14'!D69</f>
        <v>0</v>
      </c>
      <c r="E67" s="196">
        <f>'[2]14'!E69</f>
        <v>0</v>
      </c>
      <c r="F67" s="15">
        <f t="shared" si="6"/>
        <v>72</v>
      </c>
      <c r="G67" s="195">
        <f>'[2]14'!H69</f>
        <v>32</v>
      </c>
      <c r="H67" s="196">
        <f>'[2]14'!I69</f>
        <v>0</v>
      </c>
      <c r="I67" s="196">
        <f>'[2]14'!J69</f>
        <v>0</v>
      </c>
      <c r="J67" s="196">
        <f>'[2]14'!K69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'[2]14'!B70</f>
        <v>42</v>
      </c>
      <c r="C68" s="196">
        <f>'[2]14'!C70</f>
        <v>30</v>
      </c>
      <c r="D68" s="196">
        <f>'[2]14'!D70</f>
        <v>0</v>
      </c>
      <c r="E68" s="196">
        <f>'[2]14'!E70</f>
        <v>0</v>
      </c>
      <c r="F68" s="15">
        <f t="shared" si="6"/>
        <v>72</v>
      </c>
      <c r="G68" s="195">
        <f>'[2]14'!H70</f>
        <v>32</v>
      </c>
      <c r="H68" s="196">
        <f>'[2]14'!I70</f>
        <v>0</v>
      </c>
      <c r="I68" s="196">
        <f>'[2]14'!J70</f>
        <v>0</v>
      </c>
      <c r="J68" s="196">
        <f>'[2]14'!K70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'[2]14'!B71</f>
        <v>42</v>
      </c>
      <c r="C69" s="196">
        <f>'[2]14'!C71</f>
        <v>30</v>
      </c>
      <c r="D69" s="196">
        <f>'[2]14'!D71</f>
        <v>0</v>
      </c>
      <c r="E69" s="196">
        <f>'[2]14'!E71</f>
        <v>0</v>
      </c>
      <c r="F69" s="15">
        <f t="shared" ref="F69:F98" si="16">SUM(B69:E69)</f>
        <v>72</v>
      </c>
      <c r="G69" s="195">
        <f>'[2]14'!H71</f>
        <v>32</v>
      </c>
      <c r="H69" s="196">
        <f>'[2]14'!I71</f>
        <v>0</v>
      </c>
      <c r="I69" s="196">
        <f>'[2]14'!J71</f>
        <v>0</v>
      </c>
      <c r="J69" s="196">
        <f>'[2]14'!K71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'[2]14'!B72</f>
        <v>42</v>
      </c>
      <c r="C70" s="196">
        <f>'[2]14'!C72</f>
        <v>30</v>
      </c>
      <c r="D70" s="196">
        <f>'[2]14'!D72</f>
        <v>0</v>
      </c>
      <c r="E70" s="196">
        <f>'[2]14'!E72</f>
        <v>0</v>
      </c>
      <c r="F70" s="15">
        <f t="shared" si="16"/>
        <v>72</v>
      </c>
      <c r="G70" s="195">
        <f>'[2]14'!H72</f>
        <v>32</v>
      </c>
      <c r="H70" s="196">
        <f>'[2]14'!I72</f>
        <v>0</v>
      </c>
      <c r="I70" s="196">
        <f>'[2]14'!J72</f>
        <v>0</v>
      </c>
      <c r="J70" s="196">
        <f>'[2]14'!K72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'[2]14'!B73</f>
        <v>42</v>
      </c>
      <c r="C71" s="196">
        <f>'[2]14'!C73</f>
        <v>30</v>
      </c>
      <c r="D71" s="196">
        <f>'[2]14'!D73</f>
        <v>0</v>
      </c>
      <c r="E71" s="196">
        <f>'[2]14'!E73</f>
        <v>0</v>
      </c>
      <c r="F71" s="15">
        <f t="shared" si="16"/>
        <v>72</v>
      </c>
      <c r="G71" s="195">
        <f>'[2]14'!H73</f>
        <v>32</v>
      </c>
      <c r="H71" s="196">
        <f>'[2]14'!I73</f>
        <v>0</v>
      </c>
      <c r="I71" s="196">
        <f>'[2]14'!J73</f>
        <v>0</v>
      </c>
      <c r="J71" s="196">
        <f>'[2]14'!K73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'[2]14'!B74</f>
        <v>42</v>
      </c>
      <c r="C72" s="196">
        <f>'[2]14'!C74</f>
        <v>30</v>
      </c>
      <c r="D72" s="196">
        <f>'[2]14'!D74</f>
        <v>0</v>
      </c>
      <c r="E72" s="196">
        <f>'[2]14'!E74</f>
        <v>0</v>
      </c>
      <c r="F72" s="15">
        <f t="shared" si="16"/>
        <v>72</v>
      </c>
      <c r="G72" s="195">
        <f>'[2]14'!H74</f>
        <v>32</v>
      </c>
      <c r="H72" s="196">
        <f>'[2]14'!I74</f>
        <v>0</v>
      </c>
      <c r="I72" s="196">
        <f>'[2]14'!J74</f>
        <v>0</v>
      </c>
      <c r="J72" s="196">
        <f>'[2]14'!K74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'[2]14'!B75</f>
        <v>42</v>
      </c>
      <c r="C73" s="196">
        <f>'[2]14'!C75</f>
        <v>30</v>
      </c>
      <c r="D73" s="196">
        <f>'[2]14'!D75</f>
        <v>0</v>
      </c>
      <c r="E73" s="196">
        <f>'[2]14'!E75</f>
        <v>0</v>
      </c>
      <c r="F73" s="15">
        <f t="shared" si="16"/>
        <v>72</v>
      </c>
      <c r="G73" s="195">
        <f>'[2]14'!H75</f>
        <v>32</v>
      </c>
      <c r="H73" s="196">
        <f>'[2]14'!I75</f>
        <v>0</v>
      </c>
      <c r="I73" s="196">
        <f>'[2]14'!J75</f>
        <v>0</v>
      </c>
      <c r="J73" s="196">
        <f>'[2]14'!K75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'[2]14'!B76</f>
        <v>42</v>
      </c>
      <c r="C74" s="196">
        <f>'[2]14'!C76</f>
        <v>30</v>
      </c>
      <c r="D74" s="196">
        <f>'[2]14'!D76</f>
        <v>0</v>
      </c>
      <c r="E74" s="196">
        <f>'[2]14'!E76</f>
        <v>0</v>
      </c>
      <c r="F74" s="15">
        <f t="shared" si="16"/>
        <v>72</v>
      </c>
      <c r="G74" s="195">
        <f>'[2]14'!H76</f>
        <v>32</v>
      </c>
      <c r="H74" s="196">
        <f>'[2]14'!I76</f>
        <v>0</v>
      </c>
      <c r="I74" s="196">
        <f>'[2]14'!J76</f>
        <v>0</v>
      </c>
      <c r="J74" s="196">
        <f>'[2]14'!K76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'[2]14'!B77</f>
        <v>42</v>
      </c>
      <c r="C75" s="196">
        <f>'[2]14'!C77</f>
        <v>30</v>
      </c>
      <c r="D75" s="196">
        <f>'[2]14'!D77</f>
        <v>0</v>
      </c>
      <c r="E75" s="196">
        <f>'[2]14'!E77</f>
        <v>0</v>
      </c>
      <c r="F75" s="15">
        <f t="shared" si="16"/>
        <v>72</v>
      </c>
      <c r="G75" s="195">
        <f>'[2]14'!H77</f>
        <v>32</v>
      </c>
      <c r="H75" s="196">
        <f>'[2]14'!I77</f>
        <v>0</v>
      </c>
      <c r="I75" s="196">
        <f>'[2]14'!J77</f>
        <v>0</v>
      </c>
      <c r="J75" s="196">
        <f>'[2]14'!K77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'[2]14'!B78</f>
        <v>42</v>
      </c>
      <c r="C76" s="196">
        <f>'[2]14'!C78</f>
        <v>30</v>
      </c>
      <c r="D76" s="196">
        <f>'[2]14'!D78</f>
        <v>0</v>
      </c>
      <c r="E76" s="196">
        <f>'[2]14'!E78</f>
        <v>0</v>
      </c>
      <c r="F76" s="15">
        <f t="shared" si="16"/>
        <v>72</v>
      </c>
      <c r="G76" s="195">
        <f>'[2]14'!H78</f>
        <v>32</v>
      </c>
      <c r="H76" s="196">
        <f>'[2]14'!I78</f>
        <v>0</v>
      </c>
      <c r="I76" s="196">
        <f>'[2]14'!J78</f>
        <v>0</v>
      </c>
      <c r="J76" s="196">
        <f>'[2]14'!K78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'[2]14'!B79</f>
        <v>42</v>
      </c>
      <c r="C77" s="196">
        <f>'[2]14'!C79</f>
        <v>30</v>
      </c>
      <c r="D77" s="196">
        <f>'[2]14'!D79</f>
        <v>0</v>
      </c>
      <c r="E77" s="196">
        <f>'[2]14'!E79</f>
        <v>0</v>
      </c>
      <c r="F77" s="15">
        <f t="shared" si="16"/>
        <v>72</v>
      </c>
      <c r="G77" s="195">
        <f>'[2]14'!H79</f>
        <v>32</v>
      </c>
      <c r="H77" s="196">
        <f>'[2]14'!I79</f>
        <v>0</v>
      </c>
      <c r="I77" s="196">
        <f>'[2]14'!J79</f>
        <v>0</v>
      </c>
      <c r="J77" s="196">
        <f>'[2]14'!K79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'[2]14'!B80</f>
        <v>42</v>
      </c>
      <c r="C78" s="196">
        <f>'[2]14'!C80</f>
        <v>30</v>
      </c>
      <c r="D78" s="196">
        <f>'[2]14'!D80</f>
        <v>0</v>
      </c>
      <c r="E78" s="196">
        <f>'[2]14'!E80</f>
        <v>0</v>
      </c>
      <c r="F78" s="15">
        <f t="shared" si="16"/>
        <v>72</v>
      </c>
      <c r="G78" s="195">
        <f>'[2]14'!H80</f>
        <v>32</v>
      </c>
      <c r="H78" s="196">
        <f>'[2]14'!I80</f>
        <v>0</v>
      </c>
      <c r="I78" s="196">
        <f>'[2]14'!J80</f>
        <v>0</v>
      </c>
      <c r="J78" s="196">
        <f>'[2]14'!K80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'[2]14'!B81</f>
        <v>42</v>
      </c>
      <c r="C79" s="196">
        <f>'[2]14'!C81</f>
        <v>30</v>
      </c>
      <c r="D79" s="196">
        <f>'[2]14'!D81</f>
        <v>0</v>
      </c>
      <c r="E79" s="196">
        <f>'[2]14'!E81</f>
        <v>0</v>
      </c>
      <c r="F79" s="15">
        <f t="shared" si="16"/>
        <v>72</v>
      </c>
      <c r="G79" s="195">
        <f>'[2]14'!H81</f>
        <v>33</v>
      </c>
      <c r="H79" s="196">
        <f>'[2]14'!I81</f>
        <v>0</v>
      </c>
      <c r="I79" s="196">
        <f>'[2]14'!J81</f>
        <v>0</v>
      </c>
      <c r="J79" s="196">
        <f>'[2]14'!K81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'[2]14'!B82</f>
        <v>42</v>
      </c>
      <c r="C80" s="196">
        <f>'[2]14'!C82</f>
        <v>30</v>
      </c>
      <c r="D80" s="196">
        <f>'[2]14'!D82</f>
        <v>0</v>
      </c>
      <c r="E80" s="196">
        <f>'[2]14'!E82</f>
        <v>0</v>
      </c>
      <c r="F80" s="15">
        <f t="shared" si="16"/>
        <v>72</v>
      </c>
      <c r="G80" s="195">
        <f>'[2]14'!H82</f>
        <v>33</v>
      </c>
      <c r="H80" s="196">
        <f>'[2]14'!I82</f>
        <v>0</v>
      </c>
      <c r="I80" s="196">
        <f>'[2]14'!J82</f>
        <v>0</v>
      </c>
      <c r="J80" s="196">
        <f>'[2]14'!K82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'[2]14'!B83</f>
        <v>42</v>
      </c>
      <c r="C81" s="196">
        <f>'[2]14'!C83</f>
        <v>30</v>
      </c>
      <c r="D81" s="196">
        <f>'[2]14'!D83</f>
        <v>0</v>
      </c>
      <c r="E81" s="196">
        <f>'[2]14'!E83</f>
        <v>0</v>
      </c>
      <c r="F81" s="15">
        <f t="shared" si="16"/>
        <v>72</v>
      </c>
      <c r="G81" s="195">
        <f>'[2]14'!H83</f>
        <v>33</v>
      </c>
      <c r="H81" s="196">
        <f>'[2]14'!I83</f>
        <v>0</v>
      </c>
      <c r="I81" s="196">
        <f>'[2]14'!J83</f>
        <v>0</v>
      </c>
      <c r="J81" s="196">
        <f>'[2]14'!K83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'[2]14'!B84</f>
        <v>42</v>
      </c>
      <c r="C82" s="196">
        <f>'[2]14'!C84</f>
        <v>30</v>
      </c>
      <c r="D82" s="196">
        <f>'[2]14'!D84</f>
        <v>0</v>
      </c>
      <c r="E82" s="196">
        <f>'[2]14'!E84</f>
        <v>0</v>
      </c>
      <c r="F82" s="15">
        <f t="shared" si="16"/>
        <v>72</v>
      </c>
      <c r="G82" s="195">
        <f>'[2]14'!H84</f>
        <v>33</v>
      </c>
      <c r="H82" s="196">
        <f>'[2]14'!I84</f>
        <v>0</v>
      </c>
      <c r="I82" s="196">
        <f>'[2]14'!J84</f>
        <v>0</v>
      </c>
      <c r="J82" s="196">
        <f>'[2]14'!K84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'[2]14'!B85</f>
        <v>42</v>
      </c>
      <c r="C83" s="196">
        <f>'[2]14'!C85</f>
        <v>30</v>
      </c>
      <c r="D83" s="196">
        <f>'[2]14'!D85</f>
        <v>0</v>
      </c>
      <c r="E83" s="196">
        <f>'[2]14'!E85</f>
        <v>0</v>
      </c>
      <c r="F83" s="15">
        <f t="shared" si="16"/>
        <v>72</v>
      </c>
      <c r="G83" s="195">
        <f>'[2]14'!H85</f>
        <v>33</v>
      </c>
      <c r="H83" s="196">
        <f>'[2]14'!I85</f>
        <v>0</v>
      </c>
      <c r="I83" s="196">
        <f>'[2]14'!J85</f>
        <v>0</v>
      </c>
      <c r="J83" s="196">
        <f>'[2]14'!K85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'[2]14'!B86</f>
        <v>42</v>
      </c>
      <c r="C84" s="196">
        <f>'[2]14'!C86</f>
        <v>30</v>
      </c>
      <c r="D84" s="196">
        <f>'[2]14'!D86</f>
        <v>0</v>
      </c>
      <c r="E84" s="196">
        <f>'[2]14'!E86</f>
        <v>0</v>
      </c>
      <c r="F84" s="15">
        <f t="shared" si="16"/>
        <v>72</v>
      </c>
      <c r="G84" s="195">
        <f>'[2]14'!H86</f>
        <v>33</v>
      </c>
      <c r="H84" s="196">
        <f>'[2]14'!I86</f>
        <v>0</v>
      </c>
      <c r="I84" s="196">
        <f>'[2]14'!J86</f>
        <v>0</v>
      </c>
      <c r="J84" s="196">
        <f>'[2]14'!K86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'[2]14'!B87</f>
        <v>0</v>
      </c>
      <c r="C85" s="196">
        <f>'[2]14'!C87</f>
        <v>60</v>
      </c>
      <c r="D85" s="196">
        <f>'[2]14'!D87</f>
        <v>0</v>
      </c>
      <c r="E85" s="196">
        <f>'[2]14'!E87</f>
        <v>0</v>
      </c>
      <c r="F85" s="15">
        <f t="shared" si="16"/>
        <v>60</v>
      </c>
      <c r="G85" s="195">
        <f>'[2]14'!H87</f>
        <v>0</v>
      </c>
      <c r="H85" s="196">
        <f>'[2]14'!I87</f>
        <v>26</v>
      </c>
      <c r="I85" s="196">
        <f>'[2]14'!J87</f>
        <v>0</v>
      </c>
      <c r="J85" s="196">
        <f>'[2]14'!K87</f>
        <v>0</v>
      </c>
      <c r="K85" s="15">
        <f t="shared" si="13"/>
        <v>26</v>
      </c>
      <c r="L85" s="18">
        <f>frq!C85</f>
        <v>1</v>
      </c>
      <c r="M85" s="124">
        <f t="shared" si="14"/>
        <v>-0.4</v>
      </c>
      <c r="N85" s="16">
        <f t="shared" si="10"/>
        <v>26</v>
      </c>
      <c r="O85" s="16">
        <f t="shared" si="11"/>
        <v>0</v>
      </c>
      <c r="P85" s="16">
        <f t="shared" si="12"/>
        <v>0</v>
      </c>
      <c r="Q85" s="17">
        <f t="shared" si="15"/>
        <v>25.6</v>
      </c>
      <c r="R85" s="18">
        <v>0.4</v>
      </c>
    </row>
    <row r="86" spans="1:18">
      <c r="A86" s="8" t="s">
        <v>128</v>
      </c>
      <c r="B86" s="195">
        <f>'[2]14'!B88</f>
        <v>0</v>
      </c>
      <c r="C86" s="196">
        <f>'[2]14'!C88</f>
        <v>60</v>
      </c>
      <c r="D86" s="196">
        <f>'[2]14'!D88</f>
        <v>0</v>
      </c>
      <c r="E86" s="196">
        <f>'[2]14'!E88</f>
        <v>0</v>
      </c>
      <c r="F86" s="15">
        <f t="shared" si="16"/>
        <v>60</v>
      </c>
      <c r="G86" s="195">
        <f>'[2]14'!H88</f>
        <v>0</v>
      </c>
      <c r="H86" s="196">
        <f>'[2]14'!I88</f>
        <v>26</v>
      </c>
      <c r="I86" s="196">
        <f>'[2]14'!J88</f>
        <v>0</v>
      </c>
      <c r="J86" s="196">
        <f>'[2]14'!K88</f>
        <v>0</v>
      </c>
      <c r="K86" s="15">
        <f t="shared" si="13"/>
        <v>26</v>
      </c>
      <c r="L86" s="18">
        <f>frq!C86</f>
        <v>1</v>
      </c>
      <c r="M86" s="124">
        <f t="shared" si="14"/>
        <v>-0.4</v>
      </c>
      <c r="N86" s="16">
        <f t="shared" si="10"/>
        <v>26</v>
      </c>
      <c r="O86" s="16">
        <f t="shared" si="11"/>
        <v>0</v>
      </c>
      <c r="P86" s="16">
        <f t="shared" si="12"/>
        <v>0</v>
      </c>
      <c r="Q86" s="17">
        <f t="shared" si="15"/>
        <v>25.6</v>
      </c>
      <c r="R86" s="18">
        <v>0.4</v>
      </c>
    </row>
    <row r="87" spans="1:18">
      <c r="A87" s="8" t="s">
        <v>129</v>
      </c>
      <c r="B87" s="195">
        <f>'[2]14'!B89</f>
        <v>0</v>
      </c>
      <c r="C87" s="196">
        <f>'[2]14'!C89</f>
        <v>60</v>
      </c>
      <c r="D87" s="196">
        <f>'[2]14'!D89</f>
        <v>0</v>
      </c>
      <c r="E87" s="196">
        <f>'[2]14'!E89</f>
        <v>0</v>
      </c>
      <c r="F87" s="15">
        <f t="shared" si="16"/>
        <v>60</v>
      </c>
      <c r="G87" s="195">
        <f>'[2]14'!H89</f>
        <v>0</v>
      </c>
      <c r="H87" s="196">
        <f>'[2]14'!I89</f>
        <v>26</v>
      </c>
      <c r="I87" s="196">
        <f>'[2]14'!J89</f>
        <v>0</v>
      </c>
      <c r="J87" s="196">
        <f>'[2]14'!K89</f>
        <v>0</v>
      </c>
      <c r="K87" s="15">
        <f t="shared" si="13"/>
        <v>26</v>
      </c>
      <c r="L87" s="18">
        <f>frq!C87</f>
        <v>1</v>
      </c>
      <c r="M87" s="124">
        <f t="shared" si="14"/>
        <v>-0.4</v>
      </c>
      <c r="N87" s="16">
        <f t="shared" si="10"/>
        <v>26</v>
      </c>
      <c r="O87" s="16">
        <f t="shared" si="11"/>
        <v>0</v>
      </c>
      <c r="P87" s="16">
        <f t="shared" si="12"/>
        <v>0</v>
      </c>
      <c r="Q87" s="17">
        <f t="shared" si="15"/>
        <v>25.6</v>
      </c>
      <c r="R87" s="18">
        <v>0.4</v>
      </c>
    </row>
    <row r="88" spans="1:18">
      <c r="A88" s="8" t="s">
        <v>130</v>
      </c>
      <c r="B88" s="195">
        <f>'[2]14'!B90</f>
        <v>0</v>
      </c>
      <c r="C88" s="196">
        <f>'[2]14'!C90</f>
        <v>60</v>
      </c>
      <c r="D88" s="196">
        <f>'[2]14'!D90</f>
        <v>0</v>
      </c>
      <c r="E88" s="196">
        <f>'[2]14'!E90</f>
        <v>0</v>
      </c>
      <c r="F88" s="15">
        <f t="shared" si="16"/>
        <v>60</v>
      </c>
      <c r="G88" s="195">
        <f>'[2]14'!H90</f>
        <v>0</v>
      </c>
      <c r="H88" s="196">
        <f>'[2]14'!I90</f>
        <v>26</v>
      </c>
      <c r="I88" s="196">
        <f>'[2]14'!J90</f>
        <v>0</v>
      </c>
      <c r="J88" s="196">
        <f>'[2]14'!K90</f>
        <v>0</v>
      </c>
      <c r="K88" s="15">
        <f t="shared" si="13"/>
        <v>26</v>
      </c>
      <c r="L88" s="18">
        <f>frq!C88</f>
        <v>1</v>
      </c>
      <c r="M88" s="124">
        <f t="shared" si="14"/>
        <v>-0.4</v>
      </c>
      <c r="N88" s="16">
        <f t="shared" si="10"/>
        <v>26</v>
      </c>
      <c r="O88" s="16">
        <f t="shared" si="11"/>
        <v>0</v>
      </c>
      <c r="P88" s="16">
        <f t="shared" si="12"/>
        <v>0</v>
      </c>
      <c r="Q88" s="17">
        <f t="shared" si="15"/>
        <v>25.6</v>
      </c>
      <c r="R88" s="18">
        <v>0.4</v>
      </c>
    </row>
    <row r="89" spans="1:18">
      <c r="A89" s="8" t="s">
        <v>131</v>
      </c>
      <c r="B89" s="195">
        <f>'[2]14'!B91</f>
        <v>0</v>
      </c>
      <c r="C89" s="196">
        <f>'[2]14'!C91</f>
        <v>60</v>
      </c>
      <c r="D89" s="196">
        <f>'[2]14'!D91</f>
        <v>0</v>
      </c>
      <c r="E89" s="196">
        <f>'[2]14'!E91</f>
        <v>0</v>
      </c>
      <c r="F89" s="15">
        <f t="shared" si="16"/>
        <v>60</v>
      </c>
      <c r="G89" s="195">
        <f>'[2]14'!H91</f>
        <v>0</v>
      </c>
      <c r="H89" s="196">
        <f>'[2]14'!I91</f>
        <v>26</v>
      </c>
      <c r="I89" s="196">
        <f>'[2]14'!J91</f>
        <v>0</v>
      </c>
      <c r="J89" s="196">
        <f>'[2]14'!K91</f>
        <v>0</v>
      </c>
      <c r="K89" s="15">
        <f t="shared" si="13"/>
        <v>26</v>
      </c>
      <c r="L89" s="18">
        <f>frq!C89</f>
        <v>1</v>
      </c>
      <c r="M89" s="124">
        <f t="shared" si="14"/>
        <v>-0.4</v>
      </c>
      <c r="N89" s="16">
        <f t="shared" si="10"/>
        <v>26</v>
      </c>
      <c r="O89" s="16">
        <f t="shared" si="11"/>
        <v>0</v>
      </c>
      <c r="P89" s="16">
        <f t="shared" si="12"/>
        <v>0</v>
      </c>
      <c r="Q89" s="17">
        <f t="shared" si="15"/>
        <v>25.6</v>
      </c>
      <c r="R89" s="18">
        <v>0.4</v>
      </c>
    </row>
    <row r="90" spans="1:18">
      <c r="A90" s="8" t="s">
        <v>132</v>
      </c>
      <c r="B90" s="195">
        <f>'[2]14'!B92</f>
        <v>0</v>
      </c>
      <c r="C90" s="196">
        <f>'[2]14'!C92</f>
        <v>60</v>
      </c>
      <c r="D90" s="196">
        <f>'[2]14'!D92</f>
        <v>0</v>
      </c>
      <c r="E90" s="196">
        <f>'[2]14'!E92</f>
        <v>0</v>
      </c>
      <c r="F90" s="15">
        <f t="shared" si="16"/>
        <v>60</v>
      </c>
      <c r="G90" s="195">
        <f>'[2]14'!H92</f>
        <v>0</v>
      </c>
      <c r="H90" s="196">
        <f>'[2]14'!I92</f>
        <v>26</v>
      </c>
      <c r="I90" s="196">
        <f>'[2]14'!J92</f>
        <v>0</v>
      </c>
      <c r="J90" s="196">
        <f>'[2]14'!K92</f>
        <v>0</v>
      </c>
      <c r="K90" s="15">
        <f t="shared" si="13"/>
        <v>26</v>
      </c>
      <c r="L90" s="18">
        <f>frq!C90</f>
        <v>1</v>
      </c>
      <c r="M90" s="124">
        <f t="shared" si="14"/>
        <v>-0.4</v>
      </c>
      <c r="N90" s="16">
        <f t="shared" si="10"/>
        <v>26</v>
      </c>
      <c r="O90" s="16">
        <f t="shared" si="11"/>
        <v>0</v>
      </c>
      <c r="P90" s="16">
        <f t="shared" si="12"/>
        <v>0</v>
      </c>
      <c r="Q90" s="17">
        <f t="shared" si="15"/>
        <v>25.6</v>
      </c>
      <c r="R90" s="18">
        <v>0.4</v>
      </c>
    </row>
    <row r="91" spans="1:18">
      <c r="A91" s="8" t="s">
        <v>133</v>
      </c>
      <c r="B91" s="195">
        <f>'[2]14'!B93</f>
        <v>0</v>
      </c>
      <c r="C91" s="196">
        <f>'[2]14'!C93</f>
        <v>60</v>
      </c>
      <c r="D91" s="196">
        <f>'[2]14'!D93</f>
        <v>0</v>
      </c>
      <c r="E91" s="196">
        <f>'[2]14'!E93</f>
        <v>0</v>
      </c>
      <c r="F91" s="15">
        <f t="shared" si="16"/>
        <v>60</v>
      </c>
      <c r="G91" s="195">
        <f>'[2]14'!H93</f>
        <v>0</v>
      </c>
      <c r="H91" s="196">
        <f>'[2]14'!I93</f>
        <v>26</v>
      </c>
      <c r="I91" s="196">
        <f>'[2]14'!J93</f>
        <v>0</v>
      </c>
      <c r="J91" s="196">
        <f>'[2]14'!K93</f>
        <v>0</v>
      </c>
      <c r="K91" s="15">
        <f t="shared" si="13"/>
        <v>26</v>
      </c>
      <c r="L91" s="18">
        <f>frq!C91</f>
        <v>1</v>
      </c>
      <c r="M91" s="124">
        <f t="shared" si="14"/>
        <v>-0.4</v>
      </c>
      <c r="N91" s="16">
        <f t="shared" si="10"/>
        <v>26</v>
      </c>
      <c r="O91" s="16">
        <f t="shared" si="11"/>
        <v>0</v>
      </c>
      <c r="P91" s="16">
        <f t="shared" si="12"/>
        <v>0</v>
      </c>
      <c r="Q91" s="17">
        <f t="shared" si="15"/>
        <v>25.6</v>
      </c>
      <c r="R91" s="18">
        <v>0.4</v>
      </c>
    </row>
    <row r="92" spans="1:18">
      <c r="A92" s="8" t="s">
        <v>134</v>
      </c>
      <c r="B92" s="195">
        <f>'[2]14'!B94</f>
        <v>0</v>
      </c>
      <c r="C92" s="196">
        <f>'[2]14'!C94</f>
        <v>60</v>
      </c>
      <c r="D92" s="196">
        <f>'[2]14'!D94</f>
        <v>0</v>
      </c>
      <c r="E92" s="196">
        <f>'[2]14'!E94</f>
        <v>0</v>
      </c>
      <c r="F92" s="15">
        <f t="shared" si="16"/>
        <v>60</v>
      </c>
      <c r="G92" s="195">
        <f>'[2]14'!H94</f>
        <v>0</v>
      </c>
      <c r="H92" s="196">
        <f>'[2]14'!I94</f>
        <v>26</v>
      </c>
      <c r="I92" s="196">
        <f>'[2]14'!J94</f>
        <v>0</v>
      </c>
      <c r="J92" s="196">
        <f>'[2]14'!K94</f>
        <v>0</v>
      </c>
      <c r="K92" s="15">
        <f t="shared" si="13"/>
        <v>26</v>
      </c>
      <c r="L92" s="18">
        <f>frq!C92</f>
        <v>1</v>
      </c>
      <c r="M92" s="124">
        <f t="shared" si="14"/>
        <v>-0.4</v>
      </c>
      <c r="N92" s="16">
        <f t="shared" si="10"/>
        <v>26</v>
      </c>
      <c r="O92" s="16">
        <f t="shared" si="11"/>
        <v>0</v>
      </c>
      <c r="P92" s="16">
        <f t="shared" si="12"/>
        <v>0</v>
      </c>
      <c r="Q92" s="17">
        <f t="shared" si="15"/>
        <v>25.6</v>
      </c>
      <c r="R92" s="18">
        <v>0.4</v>
      </c>
    </row>
    <row r="93" spans="1:18">
      <c r="A93" s="8" t="s">
        <v>135</v>
      </c>
      <c r="B93" s="195">
        <f>'[2]14'!B95</f>
        <v>0</v>
      </c>
      <c r="C93" s="196">
        <f>'[2]14'!C95</f>
        <v>60</v>
      </c>
      <c r="D93" s="196">
        <f>'[2]14'!D95</f>
        <v>0</v>
      </c>
      <c r="E93" s="196">
        <f>'[2]14'!E95</f>
        <v>0</v>
      </c>
      <c r="F93" s="15">
        <f t="shared" si="16"/>
        <v>60</v>
      </c>
      <c r="G93" s="195">
        <f>'[2]14'!H95</f>
        <v>0</v>
      </c>
      <c r="H93" s="196">
        <f>'[2]14'!I95</f>
        <v>26</v>
      </c>
      <c r="I93" s="196">
        <f>'[2]14'!J95</f>
        <v>0</v>
      </c>
      <c r="J93" s="196">
        <f>'[2]14'!K95</f>
        <v>0</v>
      </c>
      <c r="K93" s="15">
        <f t="shared" si="13"/>
        <v>26</v>
      </c>
      <c r="L93" s="18">
        <f>frq!C93</f>
        <v>1</v>
      </c>
      <c r="M93" s="124">
        <f t="shared" si="14"/>
        <v>-0.4</v>
      </c>
      <c r="N93" s="16">
        <f t="shared" si="10"/>
        <v>26</v>
      </c>
      <c r="O93" s="16">
        <f t="shared" si="11"/>
        <v>0</v>
      </c>
      <c r="P93" s="16">
        <f t="shared" si="12"/>
        <v>0</v>
      </c>
      <c r="Q93" s="17">
        <f t="shared" si="15"/>
        <v>25.6</v>
      </c>
      <c r="R93" s="18">
        <v>0.4</v>
      </c>
    </row>
    <row r="94" spans="1:18">
      <c r="A94" s="8" t="s">
        <v>136</v>
      </c>
      <c r="B94" s="195">
        <f>'[2]14'!B96</f>
        <v>0</v>
      </c>
      <c r="C94" s="196">
        <f>'[2]14'!C96</f>
        <v>60</v>
      </c>
      <c r="D94" s="196">
        <f>'[2]14'!D96</f>
        <v>0</v>
      </c>
      <c r="E94" s="196">
        <f>'[2]14'!E96</f>
        <v>0</v>
      </c>
      <c r="F94" s="15">
        <f t="shared" si="16"/>
        <v>60</v>
      </c>
      <c r="G94" s="195">
        <f>'[2]14'!H96</f>
        <v>0</v>
      </c>
      <c r="H94" s="196">
        <f>'[2]14'!I96</f>
        <v>26</v>
      </c>
      <c r="I94" s="196">
        <f>'[2]14'!J96</f>
        <v>0</v>
      </c>
      <c r="J94" s="196">
        <f>'[2]14'!K96</f>
        <v>0</v>
      </c>
      <c r="K94" s="15">
        <f t="shared" si="13"/>
        <v>26</v>
      </c>
      <c r="L94" s="18">
        <f>frq!C94</f>
        <v>1</v>
      </c>
      <c r="M94" s="124">
        <f t="shared" si="14"/>
        <v>-0.4</v>
      </c>
      <c r="N94" s="16">
        <f t="shared" si="10"/>
        <v>26</v>
      </c>
      <c r="O94" s="16">
        <f t="shared" si="11"/>
        <v>0</v>
      </c>
      <c r="P94" s="16">
        <f t="shared" si="12"/>
        <v>0</v>
      </c>
      <c r="Q94" s="17">
        <f t="shared" si="15"/>
        <v>25.6</v>
      </c>
      <c r="R94" s="18">
        <v>0.4</v>
      </c>
    </row>
    <row r="95" spans="1:18">
      <c r="A95" s="8" t="s">
        <v>137</v>
      </c>
      <c r="B95" s="195">
        <f>'[2]14'!B97</f>
        <v>0</v>
      </c>
      <c r="C95" s="196">
        <f>'[2]14'!C97</f>
        <v>60</v>
      </c>
      <c r="D95" s="196">
        <f>'[2]14'!D97</f>
        <v>0</v>
      </c>
      <c r="E95" s="196">
        <f>'[2]14'!E97</f>
        <v>0</v>
      </c>
      <c r="F95" s="15">
        <f t="shared" si="16"/>
        <v>60</v>
      </c>
      <c r="G95" s="195">
        <f>'[2]14'!H97</f>
        <v>0</v>
      </c>
      <c r="H95" s="196">
        <f>'[2]14'!I97</f>
        <v>26</v>
      </c>
      <c r="I95" s="196">
        <f>'[2]14'!J97</f>
        <v>0</v>
      </c>
      <c r="J95" s="196">
        <f>'[2]14'!K97</f>
        <v>0</v>
      </c>
      <c r="K95" s="15">
        <f t="shared" si="13"/>
        <v>26</v>
      </c>
      <c r="L95" s="18">
        <f>frq!C95</f>
        <v>1</v>
      </c>
      <c r="M95" s="124">
        <f t="shared" si="14"/>
        <v>-0.4</v>
      </c>
      <c r="N95" s="16">
        <f t="shared" si="10"/>
        <v>26</v>
      </c>
      <c r="O95" s="16">
        <f t="shared" si="11"/>
        <v>0</v>
      </c>
      <c r="P95" s="16">
        <f t="shared" si="12"/>
        <v>0</v>
      </c>
      <c r="Q95" s="17">
        <f t="shared" si="15"/>
        <v>25.6</v>
      </c>
      <c r="R95" s="18">
        <v>0.4</v>
      </c>
    </row>
    <row r="96" spans="1:18">
      <c r="A96" s="8" t="s">
        <v>138</v>
      </c>
      <c r="B96" s="195">
        <f>'[2]14'!B98</f>
        <v>0</v>
      </c>
      <c r="C96" s="196">
        <f>'[2]14'!C98</f>
        <v>60</v>
      </c>
      <c r="D96" s="196">
        <f>'[2]14'!D98</f>
        <v>0</v>
      </c>
      <c r="E96" s="196">
        <f>'[2]14'!E98</f>
        <v>0</v>
      </c>
      <c r="F96" s="15">
        <f t="shared" si="16"/>
        <v>60</v>
      </c>
      <c r="G96" s="195">
        <f>'[2]14'!H98</f>
        <v>0</v>
      </c>
      <c r="H96" s="196">
        <f>'[2]14'!I98</f>
        <v>26</v>
      </c>
      <c r="I96" s="196">
        <f>'[2]14'!J98</f>
        <v>0</v>
      </c>
      <c r="J96" s="196">
        <f>'[2]14'!K98</f>
        <v>0</v>
      </c>
      <c r="K96" s="15">
        <f t="shared" si="13"/>
        <v>26</v>
      </c>
      <c r="L96" s="18">
        <f>frq!C96</f>
        <v>1</v>
      </c>
      <c r="M96" s="124">
        <f t="shared" si="14"/>
        <v>-0.4</v>
      </c>
      <c r="N96" s="16">
        <f t="shared" si="10"/>
        <v>26</v>
      </c>
      <c r="O96" s="16">
        <f t="shared" si="11"/>
        <v>0</v>
      </c>
      <c r="P96" s="16">
        <f t="shared" si="12"/>
        <v>0</v>
      </c>
      <c r="Q96" s="17">
        <f t="shared" si="15"/>
        <v>25.6</v>
      </c>
      <c r="R96" s="18">
        <v>0.4</v>
      </c>
    </row>
    <row r="97" spans="1:18">
      <c r="A97" s="8" t="s">
        <v>139</v>
      </c>
      <c r="B97" s="195">
        <f>'[2]14'!B99</f>
        <v>0</v>
      </c>
      <c r="C97" s="196">
        <f>'[2]14'!C99</f>
        <v>60</v>
      </c>
      <c r="D97" s="196">
        <f>'[2]14'!D99</f>
        <v>0</v>
      </c>
      <c r="E97" s="196">
        <f>'[2]14'!E99</f>
        <v>0</v>
      </c>
      <c r="F97" s="15">
        <f t="shared" si="16"/>
        <v>60</v>
      </c>
      <c r="G97" s="195">
        <f>'[2]14'!H99</f>
        <v>0</v>
      </c>
      <c r="H97" s="196">
        <f>'[2]14'!I99</f>
        <v>26</v>
      </c>
      <c r="I97" s="196">
        <f>'[2]14'!J99</f>
        <v>0</v>
      </c>
      <c r="J97" s="196">
        <f>'[2]14'!K99</f>
        <v>0</v>
      </c>
      <c r="K97" s="15">
        <f t="shared" si="13"/>
        <v>26</v>
      </c>
      <c r="L97" s="18">
        <f>frq!C97</f>
        <v>1</v>
      </c>
      <c r="M97" s="124">
        <f t="shared" si="14"/>
        <v>-0.4</v>
      </c>
      <c r="N97" s="16">
        <f t="shared" si="10"/>
        <v>26</v>
      </c>
      <c r="O97" s="16">
        <f t="shared" si="11"/>
        <v>0</v>
      </c>
      <c r="P97" s="16">
        <f t="shared" si="12"/>
        <v>0</v>
      </c>
      <c r="Q97" s="17">
        <f t="shared" si="15"/>
        <v>25.6</v>
      </c>
      <c r="R97" s="18">
        <v>0.4</v>
      </c>
    </row>
    <row r="98" spans="1:18" ht="15.75" thickBot="1">
      <c r="A98" s="8" t="s">
        <v>140</v>
      </c>
      <c r="B98" s="195">
        <f>'[2]14'!B100</f>
        <v>0</v>
      </c>
      <c r="C98" s="196">
        <f>'[2]14'!C100</f>
        <v>60</v>
      </c>
      <c r="D98" s="196">
        <f>'[2]14'!D100</f>
        <v>0</v>
      </c>
      <c r="E98" s="196">
        <f>'[2]14'!E100</f>
        <v>0</v>
      </c>
      <c r="F98" s="15">
        <f t="shared" si="16"/>
        <v>60</v>
      </c>
      <c r="G98" s="195">
        <f>'[2]14'!H100</f>
        <v>0</v>
      </c>
      <c r="H98" s="196">
        <f>'[2]14'!I100</f>
        <v>26</v>
      </c>
      <c r="I98" s="196">
        <f>'[2]14'!J100</f>
        <v>0</v>
      </c>
      <c r="J98" s="196">
        <f>'[2]14'!K100</f>
        <v>0</v>
      </c>
      <c r="K98" s="15">
        <f t="shared" si="13"/>
        <v>26</v>
      </c>
      <c r="L98" s="18">
        <f>frq!C98</f>
        <v>1</v>
      </c>
      <c r="M98" s="124">
        <f t="shared" si="14"/>
        <v>-0.4</v>
      </c>
      <c r="N98" s="16">
        <f t="shared" si="10"/>
        <v>26</v>
      </c>
      <c r="O98" s="16">
        <f t="shared" si="11"/>
        <v>0</v>
      </c>
      <c r="P98" s="16">
        <f t="shared" si="12"/>
        <v>0</v>
      </c>
      <c r="Q98" s="17">
        <f t="shared" si="15"/>
        <v>25.6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0.86099999999999999</v>
      </c>
      <c r="C99" s="128">
        <f t="shared" si="17"/>
        <v>0.82499999999999996</v>
      </c>
      <c r="D99" s="128">
        <f t="shared" si="17"/>
        <v>0</v>
      </c>
      <c r="E99" s="128">
        <f t="shared" si="17"/>
        <v>0</v>
      </c>
      <c r="F99" s="128">
        <f t="shared" si="17"/>
        <v>1.6859999999999999</v>
      </c>
      <c r="G99" s="128">
        <f t="shared" si="17"/>
        <v>0.6825</v>
      </c>
      <c r="H99" s="128">
        <f t="shared" si="17"/>
        <v>9.0999999999999998E-2</v>
      </c>
      <c r="I99" s="128">
        <f t="shared" si="17"/>
        <v>0</v>
      </c>
      <c r="J99" s="128">
        <f t="shared" si="17"/>
        <v>0</v>
      </c>
      <c r="K99" s="128">
        <f t="shared" si="17"/>
        <v>0.77349999999999997</v>
      </c>
      <c r="L99" s="128">
        <f t="shared" si="17"/>
        <v>2.4E-2</v>
      </c>
      <c r="M99" s="128">
        <f t="shared" si="17"/>
        <v>0.67019999999999957</v>
      </c>
      <c r="N99" s="128">
        <f t="shared" si="17"/>
        <v>9.0999999999999998E-2</v>
      </c>
      <c r="O99" s="128">
        <f t="shared" si="17"/>
        <v>0</v>
      </c>
      <c r="P99" s="128">
        <f t="shared" si="17"/>
        <v>0</v>
      </c>
      <c r="Q99" s="128">
        <f t="shared" si="17"/>
        <v>0.76119999999999954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980</v>
      </c>
      <c r="G3" s="16">
        <f>'[3]14'!G5</f>
        <v>0</v>
      </c>
      <c r="H3" s="17">
        <f>SUM(B3:G3)</f>
        <v>1300</v>
      </c>
      <c r="I3" s="15">
        <f>'[3]14'!J5</f>
        <v>310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248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</v>
      </c>
      <c r="AT3" s="8">
        <v>30.08</v>
      </c>
      <c r="AU3" s="8">
        <v>30.08</v>
      </c>
      <c r="AW3" s="199">
        <v>31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</v>
      </c>
      <c r="BD3" s="199">
        <v>31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</v>
      </c>
      <c r="BL3" s="8">
        <f>AT3</f>
        <v>30.08</v>
      </c>
      <c r="BM3" s="8">
        <f>AU3</f>
        <v>30.08</v>
      </c>
      <c r="BN3" s="8">
        <f>BC3</f>
        <v>31</v>
      </c>
      <c r="BO3" s="8">
        <f>BJ3</f>
        <v>31</v>
      </c>
      <c r="BP3" s="139">
        <f>BL3-BN3</f>
        <v>-0.92000000000000171</v>
      </c>
      <c r="BQ3" s="139">
        <f>BM3-BO3</f>
        <v>-0.92000000000000171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980</v>
      </c>
      <c r="G4" s="16">
        <f>'[3]14'!G6</f>
        <v>0</v>
      </c>
      <c r="H4" s="17">
        <f>SUM(B4:G4)</f>
        <v>1300</v>
      </c>
      <c r="I4" s="15">
        <f>'[3]14'!J6</f>
        <v>310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30.08</v>
      </c>
      <c r="AU4" s="8">
        <v>30.08</v>
      </c>
      <c r="AW4" s="199">
        <v>31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</v>
      </c>
      <c r="BD4" s="199">
        <v>31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</v>
      </c>
      <c r="BL4" s="8">
        <f t="shared" ref="BL4:BL67" si="21">AT4</f>
        <v>30.08</v>
      </c>
      <c r="BM4" s="8">
        <f t="shared" ref="BM4:BM67" si="22">AU4</f>
        <v>30.08</v>
      </c>
      <c r="BN4" s="8">
        <f t="shared" ref="BN4:BN67" si="23">BC4</f>
        <v>31</v>
      </c>
      <c r="BO4" s="8">
        <f t="shared" ref="BO4:BO67" si="24">BJ4</f>
        <v>31</v>
      </c>
      <c r="BP4" s="139">
        <f t="shared" ref="BP4:BP67" si="25">BL4-BN4</f>
        <v>-0.92000000000000171</v>
      </c>
      <c r="BQ4" s="139">
        <f t="shared" ref="BQ4:BQ67" si="26">BM4-BO4</f>
        <v>-0.92000000000000171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980</v>
      </c>
      <c r="G5" s="16">
        <f>'[3]14'!G7</f>
        <v>0</v>
      </c>
      <c r="H5" s="17">
        <f t="shared" ref="H5:H68" si="27">SUM(B5:G5)</f>
        <v>1300</v>
      </c>
      <c r="I5" s="15">
        <f>'[3]14'!J7</f>
        <v>310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30.08</v>
      </c>
      <c r="AU5" s="8">
        <v>30.08</v>
      </c>
      <c r="AW5" s="199">
        <v>31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</v>
      </c>
      <c r="BD5" s="199">
        <v>31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</v>
      </c>
      <c r="BL5" s="8">
        <f t="shared" si="21"/>
        <v>30.08</v>
      </c>
      <c r="BM5" s="8">
        <f t="shared" si="22"/>
        <v>30.08</v>
      </c>
      <c r="BN5" s="8">
        <f t="shared" si="23"/>
        <v>31</v>
      </c>
      <c r="BO5" s="8">
        <f t="shared" si="24"/>
        <v>31</v>
      </c>
      <c r="BP5" s="139">
        <f t="shared" si="25"/>
        <v>-0.92000000000000171</v>
      </c>
      <c r="BQ5" s="139">
        <f t="shared" si="26"/>
        <v>-0.92000000000000171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980</v>
      </c>
      <c r="G6" s="16">
        <f>'[3]14'!G8</f>
        <v>0</v>
      </c>
      <c r="H6" s="17">
        <f t="shared" si="27"/>
        <v>1300</v>
      </c>
      <c r="I6" s="15">
        <f>'[3]14'!J8</f>
        <v>310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30.08</v>
      </c>
      <c r="AU6" s="8">
        <v>30.08</v>
      </c>
      <c r="AW6" s="199">
        <v>31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</v>
      </c>
      <c r="BD6" s="199">
        <v>31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</v>
      </c>
      <c r="BL6" s="8">
        <f t="shared" si="21"/>
        <v>30.08</v>
      </c>
      <c r="BM6" s="8">
        <f t="shared" si="22"/>
        <v>30.08</v>
      </c>
      <c r="BN6" s="8">
        <f t="shared" si="23"/>
        <v>31</v>
      </c>
      <c r="BO6" s="8">
        <f t="shared" si="24"/>
        <v>31</v>
      </c>
      <c r="BP6" s="139">
        <f t="shared" si="25"/>
        <v>-0.92000000000000171</v>
      </c>
      <c r="BQ6" s="139">
        <f t="shared" si="26"/>
        <v>-0.92000000000000171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980</v>
      </c>
      <c r="G7" s="16">
        <f>'[3]14'!G9</f>
        <v>0</v>
      </c>
      <c r="H7" s="17">
        <f t="shared" si="27"/>
        <v>1300</v>
      </c>
      <c r="I7" s="15">
        <f>'[3]14'!J9</f>
        <v>310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31.69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31.69</v>
      </c>
      <c r="AE7" s="8">
        <f t="shared" si="11"/>
        <v>31.69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31.69</v>
      </c>
      <c r="AL7" s="8">
        <f t="shared" si="3"/>
        <v>246.62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246.62</v>
      </c>
      <c r="AT7" s="8">
        <v>30.75</v>
      </c>
      <c r="AU7" s="8">
        <v>30.75</v>
      </c>
      <c r="AW7" s="199">
        <v>31.69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31.69</v>
      </c>
      <c r="BD7" s="199">
        <v>31.69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31.69</v>
      </c>
      <c r="BL7" s="8">
        <f t="shared" si="21"/>
        <v>30.75</v>
      </c>
      <c r="BM7" s="8">
        <f t="shared" si="22"/>
        <v>30.75</v>
      </c>
      <c r="BN7" s="8">
        <f t="shared" si="23"/>
        <v>31.69</v>
      </c>
      <c r="BO7" s="8">
        <f t="shared" si="24"/>
        <v>31.69</v>
      </c>
      <c r="BP7" s="139">
        <f t="shared" si="25"/>
        <v>-0.94000000000000128</v>
      </c>
      <c r="BQ7" s="139">
        <f t="shared" si="26"/>
        <v>-0.94000000000000128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980</v>
      </c>
      <c r="G8" s="16">
        <f>'[3]14'!G10</f>
        <v>0</v>
      </c>
      <c r="H8" s="17">
        <f t="shared" si="27"/>
        <v>1300</v>
      </c>
      <c r="I8" s="15">
        <f>'[3]14'!J10</f>
        <v>310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31.69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31.69</v>
      </c>
      <c r="AE8" s="8">
        <f t="shared" si="11"/>
        <v>31.69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31.69</v>
      </c>
      <c r="AL8" s="8">
        <f t="shared" si="3"/>
        <v>246.62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246.62</v>
      </c>
      <c r="AT8" s="8">
        <v>30.75</v>
      </c>
      <c r="AU8" s="8">
        <v>30.75</v>
      </c>
      <c r="AW8" s="199">
        <v>31.69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31.69</v>
      </c>
      <c r="BD8" s="199">
        <v>31.69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31.69</v>
      </c>
      <c r="BL8" s="8">
        <f t="shared" si="21"/>
        <v>30.75</v>
      </c>
      <c r="BM8" s="8">
        <f t="shared" si="22"/>
        <v>30.75</v>
      </c>
      <c r="BN8" s="8">
        <f t="shared" si="23"/>
        <v>31.69</v>
      </c>
      <c r="BO8" s="8">
        <f t="shared" si="24"/>
        <v>31.69</v>
      </c>
      <c r="BP8" s="139">
        <f t="shared" si="25"/>
        <v>-0.94000000000000128</v>
      </c>
      <c r="BQ8" s="139">
        <f t="shared" si="26"/>
        <v>-0.94000000000000128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980</v>
      </c>
      <c r="G9" s="16">
        <f>'[3]14'!G11</f>
        <v>0</v>
      </c>
      <c r="H9" s="17">
        <f t="shared" si="27"/>
        <v>1300</v>
      </c>
      <c r="I9" s="15">
        <f>'[3]14'!J11</f>
        <v>310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31.69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31.69</v>
      </c>
      <c r="AE9" s="8">
        <f t="shared" si="11"/>
        <v>31.69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31.69</v>
      </c>
      <c r="AL9" s="8">
        <f t="shared" si="3"/>
        <v>246.62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246.62</v>
      </c>
      <c r="AT9" s="8">
        <v>31.05</v>
      </c>
      <c r="AU9" s="8">
        <v>31.05</v>
      </c>
      <c r="AW9" s="199">
        <v>31.69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31.69</v>
      </c>
      <c r="BD9" s="199">
        <v>31.69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31.69</v>
      </c>
      <c r="BL9" s="8">
        <f t="shared" si="21"/>
        <v>31.05</v>
      </c>
      <c r="BM9" s="8">
        <f t="shared" si="22"/>
        <v>31.05</v>
      </c>
      <c r="BN9" s="8">
        <f t="shared" si="23"/>
        <v>31.69</v>
      </c>
      <c r="BO9" s="8">
        <f t="shared" si="24"/>
        <v>31.69</v>
      </c>
      <c r="BP9" s="139">
        <f t="shared" si="25"/>
        <v>-0.64000000000000057</v>
      </c>
      <c r="BQ9" s="139">
        <f t="shared" si="26"/>
        <v>-0.64000000000000057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980</v>
      </c>
      <c r="G10" s="16">
        <f>'[3]14'!G12</f>
        <v>0</v>
      </c>
      <c r="H10" s="17">
        <f t="shared" si="27"/>
        <v>1300</v>
      </c>
      <c r="I10" s="15">
        <f>'[3]14'!J12</f>
        <v>310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31.69</v>
      </c>
      <c r="AE10" s="8">
        <f t="shared" si="11"/>
        <v>31.69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31.69</v>
      </c>
      <c r="AL10" s="8">
        <f t="shared" si="3"/>
        <v>246.62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246.62</v>
      </c>
      <c r="AT10" s="8">
        <v>31.05</v>
      </c>
      <c r="AU10" s="8">
        <v>31.05</v>
      </c>
      <c r="AW10" s="199">
        <v>31.69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31.69</v>
      </c>
      <c r="BD10" s="199">
        <v>31.69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31.69</v>
      </c>
      <c r="BL10" s="8">
        <f t="shared" si="21"/>
        <v>31.05</v>
      </c>
      <c r="BM10" s="8">
        <f t="shared" si="22"/>
        <v>31.05</v>
      </c>
      <c r="BN10" s="8">
        <f t="shared" si="23"/>
        <v>31.69</v>
      </c>
      <c r="BO10" s="8">
        <f t="shared" si="24"/>
        <v>31.69</v>
      </c>
      <c r="BP10" s="139">
        <f t="shared" si="25"/>
        <v>-0.64000000000000057</v>
      </c>
      <c r="BQ10" s="139">
        <f t="shared" si="26"/>
        <v>-0.64000000000000057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980</v>
      </c>
      <c r="G11" s="16">
        <f>'[3]14'!G13</f>
        <v>0</v>
      </c>
      <c r="H11" s="17">
        <f t="shared" si="27"/>
        <v>1300</v>
      </c>
      <c r="I11" s="15">
        <f>'[3]14'!J13</f>
        <v>310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31.69</v>
      </c>
      <c r="AE11" s="8">
        <f t="shared" si="11"/>
        <v>31.69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31.69</v>
      </c>
      <c r="AL11" s="8">
        <f t="shared" si="3"/>
        <v>246.62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246.62</v>
      </c>
      <c r="AT11" s="8">
        <v>30.75</v>
      </c>
      <c r="AU11" s="8">
        <v>30.75</v>
      </c>
      <c r="AW11" s="199">
        <v>31.69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31.69</v>
      </c>
      <c r="BD11" s="199">
        <v>31.69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31.69</v>
      </c>
      <c r="BL11" s="8">
        <f t="shared" si="21"/>
        <v>30.75</v>
      </c>
      <c r="BM11" s="8">
        <f t="shared" si="22"/>
        <v>30.75</v>
      </c>
      <c r="BN11" s="8">
        <f t="shared" si="23"/>
        <v>31.69</v>
      </c>
      <c r="BO11" s="8">
        <f t="shared" si="24"/>
        <v>31.69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980</v>
      </c>
      <c r="G12" s="16">
        <f>'[3]14'!G14</f>
        <v>0</v>
      </c>
      <c r="H12" s="17">
        <f t="shared" si="27"/>
        <v>1300</v>
      </c>
      <c r="I12" s="15">
        <f>'[3]14'!J14</f>
        <v>310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31.69</v>
      </c>
      <c r="AE12" s="8">
        <f t="shared" si="11"/>
        <v>31.69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31.69</v>
      </c>
      <c r="AL12" s="8">
        <f t="shared" si="3"/>
        <v>246.62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246.62</v>
      </c>
      <c r="AT12" s="8">
        <v>30.75</v>
      </c>
      <c r="AU12" s="8">
        <v>30.75</v>
      </c>
      <c r="AW12" s="199">
        <v>31.69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31.69</v>
      </c>
      <c r="BD12" s="199">
        <v>31.69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31.69</v>
      </c>
      <c r="BL12" s="8">
        <f t="shared" si="21"/>
        <v>30.75</v>
      </c>
      <c r="BM12" s="8">
        <f t="shared" si="22"/>
        <v>30.75</v>
      </c>
      <c r="BN12" s="8">
        <f t="shared" si="23"/>
        <v>31.69</v>
      </c>
      <c r="BO12" s="8">
        <f t="shared" si="24"/>
        <v>31.69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980</v>
      </c>
      <c r="G13" s="16">
        <f>'[3]14'!G15</f>
        <v>0</v>
      </c>
      <c r="H13" s="17">
        <f t="shared" si="27"/>
        <v>1300</v>
      </c>
      <c r="I13" s="15">
        <f>'[3]14'!J15</f>
        <v>310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31.69</v>
      </c>
      <c r="AE13" s="8">
        <f t="shared" si="11"/>
        <v>31.69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31.69</v>
      </c>
      <c r="AL13" s="8">
        <f t="shared" si="3"/>
        <v>246.62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246.62</v>
      </c>
      <c r="AT13" s="8">
        <v>30.75</v>
      </c>
      <c r="AU13" s="8">
        <v>30.75</v>
      </c>
      <c r="AW13" s="199">
        <v>31.69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31.69</v>
      </c>
      <c r="BD13" s="199">
        <v>31.69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31.69</v>
      </c>
      <c r="BL13" s="8">
        <f t="shared" si="21"/>
        <v>30.75</v>
      </c>
      <c r="BM13" s="8">
        <f t="shared" si="22"/>
        <v>30.75</v>
      </c>
      <c r="BN13" s="8">
        <f t="shared" si="23"/>
        <v>31.69</v>
      </c>
      <c r="BO13" s="8">
        <f t="shared" si="24"/>
        <v>31.69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980</v>
      </c>
      <c r="G14" s="16">
        <f>'[3]14'!G16</f>
        <v>0</v>
      </c>
      <c r="H14" s="17">
        <f t="shared" si="27"/>
        <v>1300</v>
      </c>
      <c r="I14" s="15">
        <f>'[3]14'!J16</f>
        <v>310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31.69</v>
      </c>
      <c r="AE14" s="8">
        <f t="shared" si="11"/>
        <v>31.69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31.69</v>
      </c>
      <c r="AL14" s="8">
        <f t="shared" si="3"/>
        <v>246.62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246.62</v>
      </c>
      <c r="AT14" s="8">
        <v>30.75</v>
      </c>
      <c r="AU14" s="8">
        <v>30.75</v>
      </c>
      <c r="AW14" s="199">
        <v>31.69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31.69</v>
      </c>
      <c r="BD14" s="199">
        <v>31.69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31.69</v>
      </c>
      <c r="BL14" s="8">
        <f t="shared" si="21"/>
        <v>30.75</v>
      </c>
      <c r="BM14" s="8">
        <f t="shared" si="22"/>
        <v>30.75</v>
      </c>
      <c r="BN14" s="8">
        <f t="shared" si="23"/>
        <v>31.69</v>
      </c>
      <c r="BO14" s="8">
        <f t="shared" si="24"/>
        <v>31.69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980</v>
      </c>
      <c r="G15" s="16">
        <f>'[3]14'!G17</f>
        <v>0</v>
      </c>
      <c r="H15" s="17">
        <f t="shared" si="27"/>
        <v>1300</v>
      </c>
      <c r="I15" s="15">
        <f>'[3]14'!J17</f>
        <v>288.44299999999998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288.44299999999998</v>
      </c>
      <c r="P15" s="18">
        <f>frq!C15</f>
        <v>1</v>
      </c>
      <c r="Q15" s="15">
        <f t="shared" si="29"/>
        <v>288.44299999999998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288.44299999999998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224.44299999999998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224.44299999999998</v>
      </c>
      <c r="AT15" s="8">
        <v>30.75</v>
      </c>
      <c r="AU15" s="8">
        <v>30.75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30.75</v>
      </c>
      <c r="BM15" s="8">
        <f t="shared" si="22"/>
        <v>30.75</v>
      </c>
      <c r="BN15" s="8">
        <f t="shared" si="23"/>
        <v>32</v>
      </c>
      <c r="BO15" s="8">
        <f t="shared" si="24"/>
        <v>32</v>
      </c>
      <c r="BP15" s="139">
        <f t="shared" si="25"/>
        <v>-1.25</v>
      </c>
      <c r="BQ15" s="139">
        <f t="shared" si="26"/>
        <v>-1.25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980</v>
      </c>
      <c r="G16" s="16">
        <f>'[3]14'!G18</f>
        <v>0</v>
      </c>
      <c r="H16" s="17">
        <f t="shared" si="27"/>
        <v>1300</v>
      </c>
      <c r="I16" s="15">
        <f>'[3]14'!J18</f>
        <v>288.44299999999998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288.44299999999998</v>
      </c>
      <c r="P16" s="18">
        <f>frq!C16</f>
        <v>1</v>
      </c>
      <c r="Q16" s="15">
        <f t="shared" si="29"/>
        <v>288.44299999999998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288.44299999999998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224.44299999999998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224.44299999999998</v>
      </c>
      <c r="AT16" s="8">
        <v>30.75</v>
      </c>
      <c r="AU16" s="8">
        <v>30.75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30.75</v>
      </c>
      <c r="BM16" s="8">
        <f t="shared" si="22"/>
        <v>30.75</v>
      </c>
      <c r="BN16" s="8">
        <f t="shared" si="23"/>
        <v>32</v>
      </c>
      <c r="BO16" s="8">
        <f t="shared" si="24"/>
        <v>32</v>
      </c>
      <c r="BP16" s="139">
        <f t="shared" si="25"/>
        <v>-1.25</v>
      </c>
      <c r="BQ16" s="139">
        <f t="shared" si="26"/>
        <v>-1.25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980</v>
      </c>
      <c r="G17" s="16">
        <f>'[3]14'!G19</f>
        <v>0</v>
      </c>
      <c r="H17" s="17">
        <f t="shared" si="27"/>
        <v>1300</v>
      </c>
      <c r="I17" s="15">
        <f>'[3]14'!J19</f>
        <v>288.44299999999998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288.44299999999998</v>
      </c>
      <c r="P17" s="18">
        <f>frq!C17</f>
        <v>1</v>
      </c>
      <c r="Q17" s="15">
        <f t="shared" si="29"/>
        <v>288.44299999999998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288.44299999999998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224.44299999999998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224.44299999999998</v>
      </c>
      <c r="AT17" s="8">
        <v>30.75</v>
      </c>
      <c r="AU17" s="8">
        <v>30.75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30.75</v>
      </c>
      <c r="BM17" s="8">
        <f t="shared" si="22"/>
        <v>30.75</v>
      </c>
      <c r="BN17" s="8">
        <f t="shared" si="23"/>
        <v>32</v>
      </c>
      <c r="BO17" s="8">
        <f t="shared" si="24"/>
        <v>32</v>
      </c>
      <c r="BP17" s="139">
        <f t="shared" si="25"/>
        <v>-1.25</v>
      </c>
      <c r="BQ17" s="139">
        <f t="shared" si="26"/>
        <v>-1.25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980</v>
      </c>
      <c r="G18" s="16">
        <f>'[3]14'!G20</f>
        <v>0</v>
      </c>
      <c r="H18" s="17">
        <f t="shared" si="27"/>
        <v>1300</v>
      </c>
      <c r="I18" s="15">
        <f>'[3]14'!J20</f>
        <v>288.44299999999998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288.44299999999998</v>
      </c>
      <c r="P18" s="18">
        <f>frq!C18</f>
        <v>1</v>
      </c>
      <c r="Q18" s="15">
        <f t="shared" si="29"/>
        <v>288.44299999999998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288.44299999999998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224.44299999999998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224.44299999999998</v>
      </c>
      <c r="AT18" s="8">
        <v>30.75</v>
      </c>
      <c r="AU18" s="8">
        <v>30.75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30.75</v>
      </c>
      <c r="BM18" s="8">
        <f t="shared" si="22"/>
        <v>30.75</v>
      </c>
      <c r="BN18" s="8">
        <f t="shared" si="23"/>
        <v>32</v>
      </c>
      <c r="BO18" s="8">
        <f t="shared" si="24"/>
        <v>32</v>
      </c>
      <c r="BP18" s="139">
        <f t="shared" si="25"/>
        <v>-1.25</v>
      </c>
      <c r="BQ18" s="139">
        <f t="shared" si="26"/>
        <v>-1.25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980</v>
      </c>
      <c r="G19" s="16">
        <f>'[3]14'!G21</f>
        <v>0</v>
      </c>
      <c r="H19" s="17">
        <f t="shared" si="27"/>
        <v>1300</v>
      </c>
      <c r="I19" s="15">
        <f>'[3]14'!J21</f>
        <v>288.44299999999998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288.44299999999998</v>
      </c>
      <c r="P19" s="18">
        <f>frq!C19</f>
        <v>1</v>
      </c>
      <c r="Q19" s="15">
        <f t="shared" si="29"/>
        <v>288.44299999999998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288.44299999999998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224.44299999999998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224.44299999999998</v>
      </c>
      <c r="AT19" s="8">
        <v>31.05</v>
      </c>
      <c r="AU19" s="8">
        <v>31.05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31.05</v>
      </c>
      <c r="BM19" s="8">
        <f t="shared" si="22"/>
        <v>31.05</v>
      </c>
      <c r="BN19" s="8">
        <f t="shared" si="23"/>
        <v>32</v>
      </c>
      <c r="BO19" s="8">
        <f t="shared" si="24"/>
        <v>32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980</v>
      </c>
      <c r="G20" s="16">
        <f>'[3]14'!G22</f>
        <v>0</v>
      </c>
      <c r="H20" s="17">
        <f t="shared" si="27"/>
        <v>1300</v>
      </c>
      <c r="I20" s="15">
        <f>'[3]14'!J22</f>
        <v>288.44299999999998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288.44299999999998</v>
      </c>
      <c r="P20" s="18">
        <f>frq!C20</f>
        <v>1</v>
      </c>
      <c r="Q20" s="15">
        <f t="shared" si="29"/>
        <v>288.44299999999998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288.44299999999998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224.44299999999998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224.44299999999998</v>
      </c>
      <c r="AT20" s="8">
        <v>31.05</v>
      </c>
      <c r="AU20" s="8">
        <v>31.05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31.05</v>
      </c>
      <c r="BM20" s="8">
        <f t="shared" si="22"/>
        <v>31.05</v>
      </c>
      <c r="BN20" s="8">
        <f t="shared" si="23"/>
        <v>32</v>
      </c>
      <c r="BO20" s="8">
        <f t="shared" si="24"/>
        <v>32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980</v>
      </c>
      <c r="G21" s="16">
        <f>'[3]14'!G23</f>
        <v>0</v>
      </c>
      <c r="H21" s="17">
        <f t="shared" si="27"/>
        <v>1300</v>
      </c>
      <c r="I21" s="15">
        <f>'[3]14'!J23</f>
        <v>288.44299999999998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288.44299999999998</v>
      </c>
      <c r="P21" s="18">
        <f>frq!C21</f>
        <v>1</v>
      </c>
      <c r="Q21" s="15">
        <f t="shared" si="29"/>
        <v>288.44299999999998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288.44299999999998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224.44299999999998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224.44299999999998</v>
      </c>
      <c r="AT21" s="8">
        <v>31.05</v>
      </c>
      <c r="AU21" s="8">
        <v>31.05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31.05</v>
      </c>
      <c r="BM21" s="8">
        <f t="shared" si="22"/>
        <v>31.05</v>
      </c>
      <c r="BN21" s="8">
        <f t="shared" si="23"/>
        <v>32</v>
      </c>
      <c r="BO21" s="8">
        <f t="shared" si="24"/>
        <v>32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980</v>
      </c>
      <c r="G22" s="16">
        <f>'[3]14'!G24</f>
        <v>0</v>
      </c>
      <c r="H22" s="17">
        <f t="shared" si="27"/>
        <v>1300</v>
      </c>
      <c r="I22" s="15">
        <f>'[3]14'!J24</f>
        <v>288.44299999999998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288.44299999999998</v>
      </c>
      <c r="P22" s="18">
        <f>frq!C22</f>
        <v>1</v>
      </c>
      <c r="Q22" s="15">
        <f t="shared" si="29"/>
        <v>288.44299999999998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288.44299999999998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224.44299999999998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224.44299999999998</v>
      </c>
      <c r="AT22" s="8">
        <v>31.05</v>
      </c>
      <c r="AU22" s="8">
        <v>31.05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31.05</v>
      </c>
      <c r="BM22" s="8">
        <f t="shared" si="22"/>
        <v>31.05</v>
      </c>
      <c r="BN22" s="8">
        <f t="shared" si="23"/>
        <v>32</v>
      </c>
      <c r="BO22" s="8">
        <f t="shared" si="24"/>
        <v>32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980</v>
      </c>
      <c r="G23" s="16">
        <f>'[3]14'!G25</f>
        <v>0</v>
      </c>
      <c r="H23" s="17">
        <f t="shared" si="27"/>
        <v>1300</v>
      </c>
      <c r="I23" s="15">
        <f>'[3]14'!J25</f>
        <v>288.44299999999998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288.44299999999998</v>
      </c>
      <c r="P23" s="18">
        <f>frq!C23</f>
        <v>1</v>
      </c>
      <c r="Q23" s="15">
        <f t="shared" si="29"/>
        <v>288.44299999999998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288.44299999999998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224.44299999999998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224.44299999999998</v>
      </c>
      <c r="AT23" s="8">
        <v>31.05</v>
      </c>
      <c r="AU23" s="8">
        <v>31.05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31.05</v>
      </c>
      <c r="BM23" s="8">
        <f t="shared" si="22"/>
        <v>31.05</v>
      </c>
      <c r="BN23" s="8">
        <f t="shared" si="23"/>
        <v>32</v>
      </c>
      <c r="BO23" s="8">
        <f t="shared" si="24"/>
        <v>32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980</v>
      </c>
      <c r="G24" s="16">
        <f>'[3]14'!G26</f>
        <v>0</v>
      </c>
      <c r="H24" s="17">
        <f t="shared" si="27"/>
        <v>1300</v>
      </c>
      <c r="I24" s="15">
        <f>'[3]14'!J26</f>
        <v>288.44299999999998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288.44299999999998</v>
      </c>
      <c r="P24" s="18">
        <f>frq!C24</f>
        <v>1</v>
      </c>
      <c r="Q24" s="15">
        <f t="shared" si="29"/>
        <v>288.44299999999998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288.44299999999998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224.44299999999998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224.44299999999998</v>
      </c>
      <c r="AT24" s="8">
        <v>31.05</v>
      </c>
      <c r="AU24" s="8">
        <v>31.05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31.05</v>
      </c>
      <c r="BM24" s="8">
        <f t="shared" si="22"/>
        <v>31.05</v>
      </c>
      <c r="BN24" s="8">
        <f t="shared" si="23"/>
        <v>32</v>
      </c>
      <c r="BO24" s="8">
        <f t="shared" si="24"/>
        <v>32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980</v>
      </c>
      <c r="G25" s="16">
        <f>'[3]14'!G27</f>
        <v>0</v>
      </c>
      <c r="H25" s="17">
        <f t="shared" si="27"/>
        <v>1300</v>
      </c>
      <c r="I25" s="15">
        <f>'[3]14'!J27</f>
        <v>288.44299999999998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288.44299999999998</v>
      </c>
      <c r="P25" s="18">
        <f>frq!C25</f>
        <v>1</v>
      </c>
      <c r="Q25" s="15">
        <f t="shared" si="29"/>
        <v>288.44299999999998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288.44299999999998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224.44299999999998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224.44299999999998</v>
      </c>
      <c r="AT25" s="8">
        <v>31.05</v>
      </c>
      <c r="AU25" s="8">
        <v>31.05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31.05</v>
      </c>
      <c r="BM25" s="8">
        <f t="shared" si="22"/>
        <v>31.05</v>
      </c>
      <c r="BN25" s="8">
        <f t="shared" si="23"/>
        <v>32</v>
      </c>
      <c r="BO25" s="8">
        <f t="shared" si="24"/>
        <v>32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980</v>
      </c>
      <c r="G26" s="16">
        <f>'[3]14'!G28</f>
        <v>0</v>
      </c>
      <c r="H26" s="17">
        <f t="shared" si="27"/>
        <v>1300</v>
      </c>
      <c r="I26" s="15">
        <f>'[3]14'!J28</f>
        <v>288.44299999999998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288.44299999999998</v>
      </c>
      <c r="P26" s="18">
        <f>frq!C26</f>
        <v>1</v>
      </c>
      <c r="Q26" s="15">
        <f t="shared" si="29"/>
        <v>288.44299999999998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288.44299999999998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224.44299999999998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224.44299999999998</v>
      </c>
      <c r="AT26" s="8">
        <v>31.05</v>
      </c>
      <c r="AU26" s="8">
        <v>31.05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31.05</v>
      </c>
      <c r="BM26" s="8">
        <f t="shared" si="22"/>
        <v>31.05</v>
      </c>
      <c r="BN26" s="8">
        <f t="shared" si="23"/>
        <v>32</v>
      </c>
      <c r="BO26" s="8">
        <f t="shared" si="24"/>
        <v>32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980</v>
      </c>
      <c r="G27" s="16">
        <f>'[3]14'!G29</f>
        <v>0</v>
      </c>
      <c r="H27" s="17">
        <f t="shared" si="27"/>
        <v>1300</v>
      </c>
      <c r="I27" s="15">
        <f>'[3]14'!J29</f>
        <v>288.44299999999998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288.44299999999998</v>
      </c>
      <c r="P27" s="18">
        <f>frq!C27</f>
        <v>1</v>
      </c>
      <c r="Q27" s="15">
        <f t="shared" si="29"/>
        <v>288.44299999999998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288.44299999999998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224.44299999999998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224.44299999999998</v>
      </c>
      <c r="AT27" s="8">
        <v>31.05</v>
      </c>
      <c r="AU27" s="8">
        <v>31.05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31.05</v>
      </c>
      <c r="BM27" s="8">
        <f t="shared" si="22"/>
        <v>31.05</v>
      </c>
      <c r="BN27" s="8">
        <f t="shared" si="23"/>
        <v>32</v>
      </c>
      <c r="BO27" s="8">
        <f t="shared" si="24"/>
        <v>32</v>
      </c>
      <c r="BP27" s="139">
        <f t="shared" si="25"/>
        <v>-0.94999999999999929</v>
      </c>
      <c r="BQ27" s="139">
        <f t="shared" si="26"/>
        <v>-0.94999999999999929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980</v>
      </c>
      <c r="G28" s="16">
        <f>'[3]14'!G30</f>
        <v>0</v>
      </c>
      <c r="H28" s="17">
        <f t="shared" si="27"/>
        <v>1300</v>
      </c>
      <c r="I28" s="15">
        <f>'[3]14'!J30</f>
        <v>288.44299999999998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288.44299999999998</v>
      </c>
      <c r="P28" s="18">
        <f>frq!C28</f>
        <v>1</v>
      </c>
      <c r="Q28" s="15">
        <f t="shared" si="29"/>
        <v>288.44299999999998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224.44299999999998</v>
      </c>
      <c r="AT28" s="8">
        <v>31.05</v>
      </c>
      <c r="AU28" s="8">
        <v>31.05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31.05</v>
      </c>
      <c r="BM28" s="8">
        <f t="shared" si="22"/>
        <v>31.05</v>
      </c>
      <c r="BN28" s="8">
        <f t="shared" si="23"/>
        <v>32</v>
      </c>
      <c r="BO28" s="8">
        <f t="shared" si="24"/>
        <v>32</v>
      </c>
      <c r="BP28" s="139">
        <f t="shared" si="25"/>
        <v>-0.94999999999999929</v>
      </c>
      <c r="BQ28" s="139">
        <f t="shared" si="26"/>
        <v>-0.94999999999999929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980</v>
      </c>
      <c r="G29" s="16">
        <f>'[3]14'!G31</f>
        <v>0</v>
      </c>
      <c r="H29" s="17">
        <f t="shared" si="27"/>
        <v>1300</v>
      </c>
      <c r="I29" s="15">
        <f>'[3]14'!J31</f>
        <v>288.44299999999998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288.44299999999998</v>
      </c>
      <c r="P29" s="18">
        <f>frq!C29</f>
        <v>1</v>
      </c>
      <c r="Q29" s="15">
        <f t="shared" si="29"/>
        <v>288.44299999999998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288.44299999999998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224.44299999999998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224.44299999999998</v>
      </c>
      <c r="AT29" s="8">
        <v>31.05</v>
      </c>
      <c r="AU29" s="8">
        <v>31.05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31.05</v>
      </c>
      <c r="BM29" s="8">
        <f t="shared" si="22"/>
        <v>31.05</v>
      </c>
      <c r="BN29" s="8">
        <f t="shared" si="23"/>
        <v>32</v>
      </c>
      <c r="BO29" s="8">
        <f t="shared" si="24"/>
        <v>32</v>
      </c>
      <c r="BP29" s="139">
        <f t="shared" si="25"/>
        <v>-0.94999999999999929</v>
      </c>
      <c r="BQ29" s="139">
        <f t="shared" si="26"/>
        <v>-0.94999999999999929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980</v>
      </c>
      <c r="G30" s="16">
        <f>'[3]14'!G32</f>
        <v>0</v>
      </c>
      <c r="H30" s="17">
        <f t="shared" si="27"/>
        <v>1300</v>
      </c>
      <c r="I30" s="15">
        <f>'[3]14'!J32</f>
        <v>288.44299999999998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288.44299999999998</v>
      </c>
      <c r="P30" s="18">
        <f>frq!C30</f>
        <v>1</v>
      </c>
      <c r="Q30" s="15">
        <f t="shared" si="29"/>
        <v>288.44299999999998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288.44299999999998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224.44299999999998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224.44299999999998</v>
      </c>
      <c r="AT30" s="8">
        <v>31.05</v>
      </c>
      <c r="AU30" s="8">
        <v>31.05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31.05</v>
      </c>
      <c r="BM30" s="8">
        <f t="shared" si="22"/>
        <v>31.05</v>
      </c>
      <c r="BN30" s="8">
        <f t="shared" si="23"/>
        <v>32</v>
      </c>
      <c r="BO30" s="8">
        <f t="shared" si="24"/>
        <v>32</v>
      </c>
      <c r="BP30" s="139">
        <f t="shared" si="25"/>
        <v>-0.94999999999999929</v>
      </c>
      <c r="BQ30" s="139">
        <f t="shared" si="26"/>
        <v>-0.94999999999999929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980</v>
      </c>
      <c r="G31" s="16">
        <f>'[3]14'!G33</f>
        <v>0</v>
      </c>
      <c r="H31" s="17">
        <f t="shared" si="27"/>
        <v>1300</v>
      </c>
      <c r="I31" s="15">
        <f>'[3]14'!J33</f>
        <v>288.44299999999998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288.44299999999998</v>
      </c>
      <c r="P31" s="18">
        <f>frq!C31</f>
        <v>1</v>
      </c>
      <c r="Q31" s="15">
        <f t="shared" si="29"/>
        <v>288.44299999999998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288.44299999999998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224.44299999999998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224.44299999999998</v>
      </c>
      <c r="AT31" s="8">
        <v>31.05</v>
      </c>
      <c r="AU31" s="8">
        <v>31.05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31.05</v>
      </c>
      <c r="BM31" s="8">
        <f t="shared" si="22"/>
        <v>31.05</v>
      </c>
      <c r="BN31" s="8">
        <f t="shared" si="23"/>
        <v>32</v>
      </c>
      <c r="BO31" s="8">
        <f t="shared" si="24"/>
        <v>32</v>
      </c>
      <c r="BP31" s="139">
        <f t="shared" si="25"/>
        <v>-0.94999999999999929</v>
      </c>
      <c r="BQ31" s="139">
        <f t="shared" si="26"/>
        <v>-0.94999999999999929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980</v>
      </c>
      <c r="G32" s="16">
        <f>'[3]14'!G34</f>
        <v>0</v>
      </c>
      <c r="H32" s="17">
        <f t="shared" si="27"/>
        <v>1300</v>
      </c>
      <c r="I32" s="15">
        <f>'[3]14'!J34</f>
        <v>288.44299999999998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288.44299999999998</v>
      </c>
      <c r="P32" s="18">
        <f>frq!C32</f>
        <v>1</v>
      </c>
      <c r="Q32" s="15">
        <f t="shared" si="29"/>
        <v>288.44299999999998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288.44299999999998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224.44299999999998</v>
      </c>
      <c r="AT32" s="8">
        <v>31.05</v>
      </c>
      <c r="AU32" s="8">
        <v>31.05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31.05</v>
      </c>
      <c r="BM32" s="8">
        <f t="shared" si="22"/>
        <v>31.05</v>
      </c>
      <c r="BN32" s="8">
        <f t="shared" si="23"/>
        <v>32</v>
      </c>
      <c r="BO32" s="8">
        <f t="shared" si="24"/>
        <v>32</v>
      </c>
      <c r="BP32" s="139">
        <f t="shared" si="25"/>
        <v>-0.94999999999999929</v>
      </c>
      <c r="BQ32" s="139">
        <f t="shared" si="26"/>
        <v>-0.94999999999999929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980</v>
      </c>
      <c r="G33" s="16">
        <f>'[3]14'!G35</f>
        <v>0</v>
      </c>
      <c r="H33" s="17">
        <f t="shared" si="27"/>
        <v>1300</v>
      </c>
      <c r="I33" s="15">
        <f>'[3]14'!J35</f>
        <v>288.44299999999998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288.44299999999998</v>
      </c>
      <c r="P33" s="18">
        <f>frq!C33</f>
        <v>1</v>
      </c>
      <c r="Q33" s="15">
        <f t="shared" si="29"/>
        <v>288.44299999999998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288.44299999999998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224.44299999999998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224.44299999999998</v>
      </c>
      <c r="AT33" s="8">
        <v>31.05</v>
      </c>
      <c r="AU33" s="8">
        <v>31.05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31.05</v>
      </c>
      <c r="BM33" s="8">
        <f t="shared" si="22"/>
        <v>31.05</v>
      </c>
      <c r="BN33" s="8">
        <f t="shared" si="23"/>
        <v>32</v>
      </c>
      <c r="BO33" s="8">
        <f t="shared" si="24"/>
        <v>32</v>
      </c>
      <c r="BP33" s="139">
        <f t="shared" si="25"/>
        <v>-0.94999999999999929</v>
      </c>
      <c r="BQ33" s="139">
        <f t="shared" si="26"/>
        <v>-0.94999999999999929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980</v>
      </c>
      <c r="G34" s="16">
        <f>'[3]14'!G36</f>
        <v>0</v>
      </c>
      <c r="H34" s="17">
        <f t="shared" si="27"/>
        <v>1300</v>
      </c>
      <c r="I34" s="15">
        <f>'[3]14'!J36</f>
        <v>288.44299999999998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288.44299999999998</v>
      </c>
      <c r="P34" s="18">
        <f>frq!C34</f>
        <v>1</v>
      </c>
      <c r="Q34" s="15">
        <f t="shared" si="29"/>
        <v>288.44299999999998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288.44299999999998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224.44299999999998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224.44299999999998</v>
      </c>
      <c r="AT34" s="8">
        <v>31.05</v>
      </c>
      <c r="AU34" s="8">
        <v>31.05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31.05</v>
      </c>
      <c r="BM34" s="8">
        <f t="shared" si="22"/>
        <v>31.05</v>
      </c>
      <c r="BN34" s="8">
        <f t="shared" si="23"/>
        <v>32</v>
      </c>
      <c r="BO34" s="8">
        <f t="shared" si="24"/>
        <v>32</v>
      </c>
      <c r="BP34" s="139">
        <f t="shared" si="25"/>
        <v>-0.94999999999999929</v>
      </c>
      <c r="BQ34" s="139">
        <f t="shared" si="26"/>
        <v>-0.94999999999999929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980</v>
      </c>
      <c r="G35" s="16">
        <f>'[3]14'!G37</f>
        <v>0</v>
      </c>
      <c r="H35" s="17">
        <f t="shared" si="27"/>
        <v>1300</v>
      </c>
      <c r="I35" s="15">
        <f>'[3]14'!J37</f>
        <v>288.44299999999998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288.44299999999998</v>
      </c>
      <c r="P35" s="18">
        <f>frq!C35</f>
        <v>1</v>
      </c>
      <c r="Q35" s="15">
        <f t="shared" si="29"/>
        <v>288.44299999999998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288.44299999999998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224.44299999999998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224.44299999999998</v>
      </c>
      <c r="AT35" s="8">
        <v>31.05</v>
      </c>
      <c r="AU35" s="8">
        <v>31.05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31.05</v>
      </c>
      <c r="BM35" s="8">
        <f t="shared" si="22"/>
        <v>31.05</v>
      </c>
      <c r="BN35" s="8">
        <f t="shared" si="23"/>
        <v>32</v>
      </c>
      <c r="BO35" s="8">
        <f t="shared" si="24"/>
        <v>32</v>
      </c>
      <c r="BP35" s="139">
        <f t="shared" si="25"/>
        <v>-0.94999999999999929</v>
      </c>
      <c r="BQ35" s="139">
        <f t="shared" si="26"/>
        <v>-0.94999999999999929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980</v>
      </c>
      <c r="G36" s="16">
        <f>'[3]14'!G38</f>
        <v>0</v>
      </c>
      <c r="H36" s="17">
        <f t="shared" si="27"/>
        <v>1300</v>
      </c>
      <c r="I36" s="15">
        <f>'[3]14'!J38</f>
        <v>288.44299999999998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288.44299999999998</v>
      </c>
      <c r="P36" s="18">
        <f>frq!C36</f>
        <v>1</v>
      </c>
      <c r="Q36" s="15">
        <f t="shared" si="29"/>
        <v>288.44299999999998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288.44299999999998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224.44299999999998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224.44299999999998</v>
      </c>
      <c r="AT36" s="8">
        <v>31.05</v>
      </c>
      <c r="AU36" s="8">
        <v>31.05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31.05</v>
      </c>
      <c r="BM36" s="8">
        <f t="shared" si="22"/>
        <v>31.05</v>
      </c>
      <c r="BN36" s="8">
        <f t="shared" si="23"/>
        <v>32</v>
      </c>
      <c r="BO36" s="8">
        <f t="shared" si="24"/>
        <v>32</v>
      </c>
      <c r="BP36" s="139">
        <f t="shared" si="25"/>
        <v>-0.94999999999999929</v>
      </c>
      <c r="BQ36" s="139">
        <f t="shared" si="26"/>
        <v>-0.94999999999999929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980</v>
      </c>
      <c r="G37" s="16">
        <f>'[3]14'!G39</f>
        <v>0</v>
      </c>
      <c r="H37" s="17">
        <f t="shared" si="27"/>
        <v>1300</v>
      </c>
      <c r="I37" s="15">
        <f>'[3]14'!J39</f>
        <v>288.44299999999998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288.44299999999998</v>
      </c>
      <c r="P37" s="18">
        <f>frq!C37</f>
        <v>1</v>
      </c>
      <c r="Q37" s="15">
        <f t="shared" si="29"/>
        <v>288.44299999999998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288.44299999999998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224.44299999999998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224.44299999999998</v>
      </c>
      <c r="AT37" s="8">
        <v>31.05</v>
      </c>
      <c r="AU37" s="8">
        <v>31.05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31.05</v>
      </c>
      <c r="BM37" s="8">
        <f t="shared" si="22"/>
        <v>31.05</v>
      </c>
      <c r="BN37" s="8">
        <f t="shared" si="23"/>
        <v>32</v>
      </c>
      <c r="BO37" s="8">
        <f t="shared" si="24"/>
        <v>32</v>
      </c>
      <c r="BP37" s="139">
        <f t="shared" si="25"/>
        <v>-0.94999999999999929</v>
      </c>
      <c r="BQ37" s="139">
        <f t="shared" si="26"/>
        <v>-0.94999999999999929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980</v>
      </c>
      <c r="G38" s="16">
        <f>'[3]14'!G40</f>
        <v>0</v>
      </c>
      <c r="H38" s="17">
        <f t="shared" si="27"/>
        <v>1300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31.05</v>
      </c>
      <c r="AU38" s="8">
        <v>31.05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31.05</v>
      </c>
      <c r="BM38" s="8">
        <f t="shared" si="22"/>
        <v>31.05</v>
      </c>
      <c r="BN38" s="8">
        <f t="shared" si="23"/>
        <v>32</v>
      </c>
      <c r="BO38" s="8">
        <f t="shared" si="24"/>
        <v>32</v>
      </c>
      <c r="BP38" s="139">
        <f t="shared" si="25"/>
        <v>-0.94999999999999929</v>
      </c>
      <c r="BQ38" s="139">
        <f t="shared" si="26"/>
        <v>-0.94999999999999929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980</v>
      </c>
      <c r="G39" s="16">
        <f>'[3]14'!G41</f>
        <v>0</v>
      </c>
      <c r="H39" s="17">
        <f t="shared" si="27"/>
        <v>1300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31.05</v>
      </c>
      <c r="AU39" s="8">
        <v>31.05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31.05</v>
      </c>
      <c r="BM39" s="8">
        <f t="shared" si="22"/>
        <v>31.05</v>
      </c>
      <c r="BN39" s="8">
        <f t="shared" si="23"/>
        <v>32</v>
      </c>
      <c r="BO39" s="8">
        <f t="shared" si="24"/>
        <v>32</v>
      </c>
      <c r="BP39" s="139">
        <f t="shared" si="25"/>
        <v>-0.94999999999999929</v>
      </c>
      <c r="BQ39" s="139">
        <f t="shared" si="26"/>
        <v>-0.94999999999999929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980</v>
      </c>
      <c r="G40" s="16">
        <f>'[3]14'!G42</f>
        <v>0</v>
      </c>
      <c r="H40" s="17">
        <f t="shared" si="27"/>
        <v>1300</v>
      </c>
      <c r="I40" s="15">
        <f>'[3]14'!J42</f>
        <v>288.44299999999998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288.44299999999998</v>
      </c>
      <c r="P40" s="18">
        <f>frq!C40</f>
        <v>1</v>
      </c>
      <c r="Q40" s="15">
        <f t="shared" si="29"/>
        <v>288.44299999999998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288.44299999999998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224.44299999999998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224.44299999999998</v>
      </c>
      <c r="AT40" s="8">
        <v>31.05</v>
      </c>
      <c r="AU40" s="8">
        <v>31.05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31.05</v>
      </c>
      <c r="BM40" s="8">
        <f t="shared" si="22"/>
        <v>31.05</v>
      </c>
      <c r="BN40" s="8">
        <f t="shared" si="23"/>
        <v>32</v>
      </c>
      <c r="BO40" s="8">
        <f t="shared" si="24"/>
        <v>32</v>
      </c>
      <c r="BP40" s="139">
        <f t="shared" si="25"/>
        <v>-0.94999999999999929</v>
      </c>
      <c r="BQ40" s="139">
        <f t="shared" si="26"/>
        <v>-0.94999999999999929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980</v>
      </c>
      <c r="G41" s="16">
        <f>'[3]14'!G43</f>
        <v>0</v>
      </c>
      <c r="H41" s="17">
        <f t="shared" si="27"/>
        <v>1300</v>
      </c>
      <c r="I41" s="15">
        <f>'[3]14'!J43</f>
        <v>288.44299999999998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288.44299999999998</v>
      </c>
      <c r="P41" s="18">
        <f>frq!C41</f>
        <v>1</v>
      </c>
      <c r="Q41" s="15">
        <f t="shared" si="29"/>
        <v>288.44299999999998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288.44299999999998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224.44299999999998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224.44299999999998</v>
      </c>
      <c r="AT41" s="8">
        <v>31.05</v>
      </c>
      <c r="AU41" s="8">
        <v>31.05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31.05</v>
      </c>
      <c r="BM41" s="8">
        <f t="shared" si="22"/>
        <v>31.05</v>
      </c>
      <c r="BN41" s="8">
        <f t="shared" si="23"/>
        <v>32</v>
      </c>
      <c r="BO41" s="8">
        <f t="shared" si="24"/>
        <v>32</v>
      </c>
      <c r="BP41" s="139">
        <f t="shared" si="25"/>
        <v>-0.94999999999999929</v>
      </c>
      <c r="BQ41" s="139">
        <f t="shared" si="26"/>
        <v>-0.94999999999999929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980</v>
      </c>
      <c r="G42" s="16">
        <f>'[3]14'!G44</f>
        <v>0</v>
      </c>
      <c r="H42" s="17">
        <f t="shared" si="27"/>
        <v>1300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31.05</v>
      </c>
      <c r="AU42" s="8">
        <v>31.05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31.05</v>
      </c>
      <c r="BM42" s="8">
        <f t="shared" si="22"/>
        <v>31.05</v>
      </c>
      <c r="BN42" s="8">
        <f t="shared" si="23"/>
        <v>32</v>
      </c>
      <c r="BO42" s="8">
        <f t="shared" si="24"/>
        <v>32</v>
      </c>
      <c r="BP42" s="139">
        <f t="shared" si="25"/>
        <v>-0.94999999999999929</v>
      </c>
      <c r="BQ42" s="139">
        <f t="shared" si="26"/>
        <v>-0.94999999999999929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960</v>
      </c>
      <c r="G43" s="16">
        <f>'[3]14'!G45</f>
        <v>0</v>
      </c>
      <c r="H43" s="17">
        <f t="shared" si="27"/>
        <v>1280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31.05</v>
      </c>
      <c r="AU43" s="8">
        <v>31.05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31.05</v>
      </c>
      <c r="BM43" s="8">
        <f t="shared" si="22"/>
        <v>31.05</v>
      </c>
      <c r="BN43" s="8">
        <f t="shared" si="23"/>
        <v>32</v>
      </c>
      <c r="BO43" s="8">
        <f t="shared" si="24"/>
        <v>32</v>
      </c>
      <c r="BP43" s="139">
        <f t="shared" si="25"/>
        <v>-0.94999999999999929</v>
      </c>
      <c r="BQ43" s="139">
        <f t="shared" si="26"/>
        <v>-0.94999999999999929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960</v>
      </c>
      <c r="G44" s="16">
        <f>'[3]14'!G46</f>
        <v>0</v>
      </c>
      <c r="H44" s="17">
        <f t="shared" si="27"/>
        <v>1280</v>
      </c>
      <c r="I44" s="15">
        <f>'[3]14'!J46</f>
        <v>288.44299999999998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288.44299999999998</v>
      </c>
      <c r="P44" s="18">
        <f>frq!C44</f>
        <v>1</v>
      </c>
      <c r="Q44" s="15">
        <f t="shared" si="29"/>
        <v>288.44299999999998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288.44299999999998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224.44299999999998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224.44299999999998</v>
      </c>
      <c r="AT44" s="8">
        <v>31.05</v>
      </c>
      <c r="AU44" s="8">
        <v>31.05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31.05</v>
      </c>
      <c r="BM44" s="8">
        <f t="shared" si="22"/>
        <v>31.05</v>
      </c>
      <c r="BN44" s="8">
        <f t="shared" si="23"/>
        <v>32</v>
      </c>
      <c r="BO44" s="8">
        <f t="shared" si="24"/>
        <v>32</v>
      </c>
      <c r="BP44" s="139">
        <f t="shared" si="25"/>
        <v>-0.94999999999999929</v>
      </c>
      <c r="BQ44" s="139">
        <f t="shared" si="26"/>
        <v>-0.94999999999999929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960</v>
      </c>
      <c r="G45" s="16">
        <f>'[3]14'!G47</f>
        <v>0</v>
      </c>
      <c r="H45" s="17">
        <f t="shared" si="27"/>
        <v>1280</v>
      </c>
      <c r="I45" s="15">
        <f>'[3]14'!J47</f>
        <v>288.44299999999998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288.44299999999998</v>
      </c>
      <c r="P45" s="18">
        <f>frq!C45</f>
        <v>1</v>
      </c>
      <c r="Q45" s="15">
        <f t="shared" si="29"/>
        <v>288.44299999999998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288.44299999999998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224.44299999999998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224.44299999999998</v>
      </c>
      <c r="AT45" s="8">
        <v>31.05</v>
      </c>
      <c r="AU45" s="8">
        <v>31.05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31.05</v>
      </c>
      <c r="BM45" s="8">
        <f t="shared" si="22"/>
        <v>31.05</v>
      </c>
      <c r="BN45" s="8">
        <f t="shared" si="23"/>
        <v>32</v>
      </c>
      <c r="BO45" s="8">
        <f t="shared" si="24"/>
        <v>32</v>
      </c>
      <c r="BP45" s="139">
        <f t="shared" si="25"/>
        <v>-0.94999999999999929</v>
      </c>
      <c r="BQ45" s="139">
        <f t="shared" si="26"/>
        <v>-0.94999999999999929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960</v>
      </c>
      <c r="G46" s="16">
        <f>'[3]14'!G48</f>
        <v>0</v>
      </c>
      <c r="H46" s="17">
        <f t="shared" si="27"/>
        <v>1280</v>
      </c>
      <c r="I46" s="15">
        <f>'[3]14'!J48</f>
        <v>292.44299999999998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292.44299999999998</v>
      </c>
      <c r="P46" s="18">
        <f>frq!C46</f>
        <v>1</v>
      </c>
      <c r="Q46" s="15">
        <f t="shared" si="29"/>
        <v>292.44299999999998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292.44299999999998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228.44299999999998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228.44299999999998</v>
      </c>
      <c r="AT46" s="8">
        <v>31.05</v>
      </c>
      <c r="AU46" s="8">
        <v>31.05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31.05</v>
      </c>
      <c r="BM46" s="8">
        <f t="shared" si="22"/>
        <v>31.05</v>
      </c>
      <c r="BN46" s="8">
        <f t="shared" si="23"/>
        <v>32</v>
      </c>
      <c r="BO46" s="8">
        <f t="shared" si="24"/>
        <v>32</v>
      </c>
      <c r="BP46" s="139">
        <f t="shared" si="25"/>
        <v>-0.94999999999999929</v>
      </c>
      <c r="BQ46" s="139">
        <f t="shared" si="26"/>
        <v>-0.94999999999999929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960</v>
      </c>
      <c r="G47" s="16">
        <f>'[3]14'!G49</f>
        <v>0</v>
      </c>
      <c r="H47" s="17">
        <f t="shared" si="27"/>
        <v>1280</v>
      </c>
      <c r="I47" s="15">
        <f>'[3]14'!J49</f>
        <v>292.44299999999998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292.44299999999998</v>
      </c>
      <c r="P47" s="18">
        <f>frq!C47</f>
        <v>1</v>
      </c>
      <c r="Q47" s="15">
        <f t="shared" si="29"/>
        <v>292.44299999999998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292.44299999999998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228.44299999999998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228.44299999999998</v>
      </c>
      <c r="AT47" s="8">
        <v>31.05</v>
      </c>
      <c r="AU47" s="8">
        <v>31.05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31.05</v>
      </c>
      <c r="BM47" s="8">
        <f t="shared" si="22"/>
        <v>31.05</v>
      </c>
      <c r="BN47" s="8">
        <f t="shared" si="23"/>
        <v>32</v>
      </c>
      <c r="BO47" s="8">
        <f t="shared" si="24"/>
        <v>32</v>
      </c>
      <c r="BP47" s="139">
        <f t="shared" si="25"/>
        <v>-0.94999999999999929</v>
      </c>
      <c r="BQ47" s="139">
        <f t="shared" si="26"/>
        <v>-0.94999999999999929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960</v>
      </c>
      <c r="G48" s="16">
        <f>'[3]14'!G50</f>
        <v>0</v>
      </c>
      <c r="H48" s="17">
        <f t="shared" si="27"/>
        <v>1280</v>
      </c>
      <c r="I48" s="15">
        <f>'[3]14'!J50</f>
        <v>292.44299999999998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292.44299999999998</v>
      </c>
      <c r="P48" s="18">
        <f>frq!C48</f>
        <v>1</v>
      </c>
      <c r="Q48" s="15">
        <f t="shared" si="29"/>
        <v>292.44299999999998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292.44299999999998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228.44299999999998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228.44299999999998</v>
      </c>
      <c r="AT48" s="8">
        <v>31.05</v>
      </c>
      <c r="AU48" s="8">
        <v>31.05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31.05</v>
      </c>
      <c r="BM48" s="8">
        <f t="shared" si="22"/>
        <v>31.05</v>
      </c>
      <c r="BN48" s="8">
        <f t="shared" si="23"/>
        <v>32</v>
      </c>
      <c r="BO48" s="8">
        <f t="shared" si="24"/>
        <v>32</v>
      </c>
      <c r="BP48" s="139">
        <f t="shared" si="25"/>
        <v>-0.94999999999999929</v>
      </c>
      <c r="BQ48" s="139">
        <f t="shared" si="26"/>
        <v>-0.94999999999999929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960</v>
      </c>
      <c r="G49" s="16">
        <f>'[3]14'!G51</f>
        <v>0</v>
      </c>
      <c r="H49" s="17">
        <f t="shared" si="27"/>
        <v>1280</v>
      </c>
      <c r="I49" s="15">
        <f>'[3]14'!J51</f>
        <v>292.44299999999998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292.44299999999998</v>
      </c>
      <c r="P49" s="18">
        <f>frq!C49</f>
        <v>1</v>
      </c>
      <c r="Q49" s="15">
        <f t="shared" si="29"/>
        <v>292.44299999999998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292.44299999999998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228.44299999999998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228.44299999999998</v>
      </c>
      <c r="AT49" s="8">
        <v>31.05</v>
      </c>
      <c r="AU49" s="8">
        <v>31.05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31.05</v>
      </c>
      <c r="BM49" s="8">
        <f t="shared" si="22"/>
        <v>31.05</v>
      </c>
      <c r="BN49" s="8">
        <f t="shared" si="23"/>
        <v>32</v>
      </c>
      <c r="BO49" s="8">
        <f t="shared" si="24"/>
        <v>32</v>
      </c>
      <c r="BP49" s="139">
        <f t="shared" si="25"/>
        <v>-0.94999999999999929</v>
      </c>
      <c r="BQ49" s="139">
        <f t="shared" si="26"/>
        <v>-0.94999999999999929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960</v>
      </c>
      <c r="G50" s="16">
        <f>'[3]14'!G52</f>
        <v>0</v>
      </c>
      <c r="H50" s="17">
        <f t="shared" si="27"/>
        <v>1280</v>
      </c>
      <c r="I50" s="15">
        <f>'[3]14'!J52</f>
        <v>292.44299999999998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292.44299999999998</v>
      </c>
      <c r="P50" s="18">
        <f>frq!C50</f>
        <v>1</v>
      </c>
      <c r="Q50" s="15">
        <f t="shared" si="29"/>
        <v>292.44299999999998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292.44299999999998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228.44299999999998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228.44299999999998</v>
      </c>
      <c r="AT50" s="8">
        <v>31.05</v>
      </c>
      <c r="AU50" s="8">
        <v>31.05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31.05</v>
      </c>
      <c r="BM50" s="8">
        <f t="shared" si="22"/>
        <v>31.05</v>
      </c>
      <c r="BN50" s="8">
        <f t="shared" si="23"/>
        <v>32</v>
      </c>
      <c r="BO50" s="8">
        <f t="shared" si="24"/>
        <v>32</v>
      </c>
      <c r="BP50" s="139">
        <f t="shared" si="25"/>
        <v>-0.94999999999999929</v>
      </c>
      <c r="BQ50" s="139">
        <f t="shared" si="26"/>
        <v>-0.94999999999999929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960</v>
      </c>
      <c r="G51" s="16">
        <f>'[3]14'!G53</f>
        <v>0</v>
      </c>
      <c r="H51" s="17">
        <f t="shared" si="27"/>
        <v>1280</v>
      </c>
      <c r="I51" s="15">
        <f>'[3]14'!J53</f>
        <v>305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30.75</v>
      </c>
      <c r="AE51" s="8">
        <f t="shared" si="11"/>
        <v>30.75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30.75</v>
      </c>
      <c r="AL51" s="8">
        <f t="shared" si="31"/>
        <v>243.5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243.5</v>
      </c>
      <c r="AT51" s="8">
        <v>31.05</v>
      </c>
      <c r="AU51" s="8">
        <v>31.05</v>
      </c>
      <c r="AW51" s="199">
        <v>30.75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30.75</v>
      </c>
      <c r="BD51" s="199">
        <v>30.75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30.75</v>
      </c>
      <c r="BL51" s="8">
        <f t="shared" si="21"/>
        <v>31.05</v>
      </c>
      <c r="BM51" s="8">
        <f t="shared" si="22"/>
        <v>31.05</v>
      </c>
      <c r="BN51" s="8">
        <f t="shared" si="23"/>
        <v>30.75</v>
      </c>
      <c r="BO51" s="8">
        <f t="shared" si="24"/>
        <v>30.75</v>
      </c>
      <c r="BP51" s="139">
        <f t="shared" si="25"/>
        <v>0.30000000000000071</v>
      </c>
      <c r="BQ51" s="139">
        <f t="shared" si="26"/>
        <v>0.30000000000000071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960</v>
      </c>
      <c r="G52" s="16">
        <f>'[3]14'!G54</f>
        <v>0</v>
      </c>
      <c r="H52" s="17">
        <f t="shared" si="27"/>
        <v>1280</v>
      </c>
      <c r="I52" s="15">
        <f>'[3]14'!J54</f>
        <v>305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30.75</v>
      </c>
      <c r="AE52" s="8">
        <f t="shared" si="11"/>
        <v>30.75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30.75</v>
      </c>
      <c r="AL52" s="8">
        <f t="shared" si="31"/>
        <v>243.5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243.5</v>
      </c>
      <c r="AT52" s="8">
        <v>31.05</v>
      </c>
      <c r="AU52" s="8">
        <v>31.05</v>
      </c>
      <c r="AW52" s="199">
        <v>30.75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30.75</v>
      </c>
      <c r="BD52" s="199">
        <v>30.75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30.75</v>
      </c>
      <c r="BL52" s="8">
        <f t="shared" si="21"/>
        <v>31.05</v>
      </c>
      <c r="BM52" s="8">
        <f t="shared" si="22"/>
        <v>31.05</v>
      </c>
      <c r="BN52" s="8">
        <f t="shared" si="23"/>
        <v>30.75</v>
      </c>
      <c r="BO52" s="8">
        <f t="shared" si="24"/>
        <v>30.75</v>
      </c>
      <c r="BP52" s="139">
        <f t="shared" si="25"/>
        <v>0.30000000000000071</v>
      </c>
      <c r="BQ52" s="139">
        <f t="shared" si="26"/>
        <v>0.30000000000000071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960</v>
      </c>
      <c r="G53" s="16">
        <f>'[3]14'!G55</f>
        <v>0</v>
      </c>
      <c r="H53" s="17">
        <f t="shared" si="27"/>
        <v>1280</v>
      </c>
      <c r="I53" s="15">
        <f>'[3]14'!J55</f>
        <v>305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30.75</v>
      </c>
      <c r="AE53" s="8">
        <f t="shared" si="11"/>
        <v>30.75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30.75</v>
      </c>
      <c r="AL53" s="8">
        <f t="shared" si="31"/>
        <v>243.5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243.5</v>
      </c>
      <c r="AT53" s="8">
        <v>31.05</v>
      </c>
      <c r="AU53" s="8">
        <v>31.05</v>
      </c>
      <c r="AW53" s="199">
        <v>30.75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30.75</v>
      </c>
      <c r="BD53" s="199">
        <v>30.75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30.75</v>
      </c>
      <c r="BL53" s="8">
        <f t="shared" si="21"/>
        <v>31.05</v>
      </c>
      <c r="BM53" s="8">
        <f t="shared" si="22"/>
        <v>31.05</v>
      </c>
      <c r="BN53" s="8">
        <f t="shared" si="23"/>
        <v>30.75</v>
      </c>
      <c r="BO53" s="8">
        <f t="shared" si="24"/>
        <v>30.75</v>
      </c>
      <c r="BP53" s="139">
        <f t="shared" si="25"/>
        <v>0.30000000000000071</v>
      </c>
      <c r="BQ53" s="139">
        <f t="shared" si="26"/>
        <v>0.30000000000000071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960</v>
      </c>
      <c r="G54" s="16">
        <f>'[3]14'!G56</f>
        <v>0</v>
      </c>
      <c r="H54" s="17">
        <f t="shared" si="27"/>
        <v>1280</v>
      </c>
      <c r="I54" s="15">
        <f>'[3]14'!J56</f>
        <v>305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30.75</v>
      </c>
      <c r="AE54" s="8">
        <f t="shared" si="11"/>
        <v>30.75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30.75</v>
      </c>
      <c r="AL54" s="8">
        <f t="shared" si="31"/>
        <v>243.5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243.5</v>
      </c>
      <c r="AT54" s="8">
        <v>31.05</v>
      </c>
      <c r="AU54" s="8">
        <v>31.05</v>
      </c>
      <c r="AW54" s="199">
        <v>30.75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30.75</v>
      </c>
      <c r="BD54" s="199">
        <v>30.75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30.75</v>
      </c>
      <c r="BL54" s="8">
        <f t="shared" si="21"/>
        <v>31.05</v>
      </c>
      <c r="BM54" s="8">
        <f t="shared" si="22"/>
        <v>31.05</v>
      </c>
      <c r="BN54" s="8">
        <f t="shared" si="23"/>
        <v>30.75</v>
      </c>
      <c r="BO54" s="8">
        <f t="shared" si="24"/>
        <v>30.75</v>
      </c>
      <c r="BP54" s="139">
        <f t="shared" si="25"/>
        <v>0.30000000000000071</v>
      </c>
      <c r="BQ54" s="139">
        <f t="shared" si="26"/>
        <v>0.30000000000000071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960</v>
      </c>
      <c r="G55" s="16">
        <f>'[3]14'!G57</f>
        <v>0</v>
      </c>
      <c r="H55" s="17">
        <f t="shared" si="27"/>
        <v>1280</v>
      </c>
      <c r="I55" s="15">
        <f>'[3]14'!J57</f>
        <v>305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30.75</v>
      </c>
      <c r="AE55" s="8">
        <f t="shared" si="11"/>
        <v>30.75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30.75</v>
      </c>
      <c r="AL55" s="8">
        <f t="shared" si="31"/>
        <v>243.5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243.5</v>
      </c>
      <c r="AT55" s="8">
        <v>29.83</v>
      </c>
      <c r="AU55" s="8">
        <v>29.83</v>
      </c>
      <c r="AW55" s="199">
        <v>30.75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30.75</v>
      </c>
      <c r="BD55" s="199">
        <v>30.75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30.75</v>
      </c>
      <c r="BL55" s="8">
        <f t="shared" si="21"/>
        <v>29.83</v>
      </c>
      <c r="BM55" s="8">
        <f t="shared" si="22"/>
        <v>29.83</v>
      </c>
      <c r="BN55" s="8">
        <f t="shared" si="23"/>
        <v>30.75</v>
      </c>
      <c r="BO55" s="8">
        <f t="shared" si="24"/>
        <v>30.75</v>
      </c>
      <c r="BP55" s="139">
        <f t="shared" si="25"/>
        <v>-0.92000000000000171</v>
      </c>
      <c r="BQ55" s="139">
        <f t="shared" si="26"/>
        <v>-0.92000000000000171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960</v>
      </c>
      <c r="G56" s="16">
        <f>'[3]14'!G58</f>
        <v>0</v>
      </c>
      <c r="H56" s="17">
        <f t="shared" si="27"/>
        <v>1280</v>
      </c>
      <c r="I56" s="15">
        <f>'[3]14'!J58</f>
        <v>305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30.75</v>
      </c>
      <c r="AE56" s="8">
        <f t="shared" si="11"/>
        <v>30.75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30.75</v>
      </c>
      <c r="AL56" s="8">
        <f t="shared" si="31"/>
        <v>243.5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243.5</v>
      </c>
      <c r="AT56" s="8">
        <v>29.83</v>
      </c>
      <c r="AU56" s="8">
        <v>29.83</v>
      </c>
      <c r="AW56" s="199">
        <v>30.75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30.75</v>
      </c>
      <c r="BD56" s="199">
        <v>30.75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30.75</v>
      </c>
      <c r="BL56" s="8">
        <f t="shared" si="21"/>
        <v>29.83</v>
      </c>
      <c r="BM56" s="8">
        <f t="shared" si="22"/>
        <v>29.83</v>
      </c>
      <c r="BN56" s="8">
        <f t="shared" si="23"/>
        <v>30.75</v>
      </c>
      <c r="BO56" s="8">
        <f t="shared" si="24"/>
        <v>30.75</v>
      </c>
      <c r="BP56" s="139">
        <f t="shared" si="25"/>
        <v>-0.92000000000000171</v>
      </c>
      <c r="BQ56" s="139">
        <f t="shared" si="26"/>
        <v>-0.92000000000000171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960</v>
      </c>
      <c r="G57" s="16">
        <f>'[3]14'!G59</f>
        <v>0</v>
      </c>
      <c r="H57" s="17">
        <f t="shared" si="27"/>
        <v>1280</v>
      </c>
      <c r="I57" s="15">
        <f>'[3]14'!J59</f>
        <v>305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30.75</v>
      </c>
      <c r="AE57" s="8">
        <f t="shared" si="11"/>
        <v>30.75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30.75</v>
      </c>
      <c r="AL57" s="8">
        <f t="shared" si="31"/>
        <v>243.5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243.5</v>
      </c>
      <c r="AT57" s="8">
        <v>29.83</v>
      </c>
      <c r="AU57" s="8">
        <v>29.83</v>
      </c>
      <c r="AW57" s="199">
        <v>30.75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30.75</v>
      </c>
      <c r="BD57" s="199">
        <v>30.75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30.75</v>
      </c>
      <c r="BL57" s="8">
        <f t="shared" si="21"/>
        <v>29.83</v>
      </c>
      <c r="BM57" s="8">
        <f t="shared" si="22"/>
        <v>29.83</v>
      </c>
      <c r="BN57" s="8">
        <f t="shared" si="23"/>
        <v>30.75</v>
      </c>
      <c r="BO57" s="8">
        <f t="shared" si="24"/>
        <v>30.75</v>
      </c>
      <c r="BP57" s="139">
        <f t="shared" si="25"/>
        <v>-0.92000000000000171</v>
      </c>
      <c r="BQ57" s="139">
        <f t="shared" si="26"/>
        <v>-0.92000000000000171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960</v>
      </c>
      <c r="G58" s="16">
        <f>'[3]14'!G60</f>
        <v>0</v>
      </c>
      <c r="H58" s="17">
        <f t="shared" si="27"/>
        <v>1280</v>
      </c>
      <c r="I58" s="15">
        <f>'[3]14'!J60</f>
        <v>305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30.75</v>
      </c>
      <c r="AE58" s="8">
        <f t="shared" si="11"/>
        <v>30.75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30.75</v>
      </c>
      <c r="AL58" s="8">
        <f t="shared" si="31"/>
        <v>243.5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243.5</v>
      </c>
      <c r="AT58" s="8">
        <v>29.83</v>
      </c>
      <c r="AU58" s="8">
        <v>29.83</v>
      </c>
      <c r="AW58" s="199">
        <v>30.75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30.75</v>
      </c>
      <c r="BD58" s="199">
        <v>30.75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30.75</v>
      </c>
      <c r="BL58" s="8">
        <f t="shared" si="21"/>
        <v>29.83</v>
      </c>
      <c r="BM58" s="8">
        <f t="shared" si="22"/>
        <v>29.83</v>
      </c>
      <c r="BN58" s="8">
        <f t="shared" si="23"/>
        <v>30.75</v>
      </c>
      <c r="BO58" s="8">
        <f t="shared" si="24"/>
        <v>30.75</v>
      </c>
      <c r="BP58" s="139">
        <f t="shared" si="25"/>
        <v>-0.92000000000000171</v>
      </c>
      <c r="BQ58" s="139">
        <f t="shared" si="26"/>
        <v>-0.92000000000000171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960</v>
      </c>
      <c r="G59" s="16">
        <f>'[3]14'!G61</f>
        <v>0</v>
      </c>
      <c r="H59" s="17">
        <f t="shared" si="27"/>
        <v>1280</v>
      </c>
      <c r="I59" s="15">
        <f>'[3]14'!J61</f>
        <v>305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</v>
      </c>
      <c r="AT59" s="8">
        <v>29.83</v>
      </c>
      <c r="AU59" s="8">
        <v>29.83</v>
      </c>
      <c r="AW59" s="199">
        <v>30.5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30.5</v>
      </c>
      <c r="BD59" s="199">
        <v>30.5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30.5</v>
      </c>
      <c r="BL59" s="8">
        <f t="shared" si="21"/>
        <v>29.83</v>
      </c>
      <c r="BM59" s="8">
        <f t="shared" si="22"/>
        <v>29.83</v>
      </c>
      <c r="BN59" s="8">
        <f t="shared" si="23"/>
        <v>30.5</v>
      </c>
      <c r="BO59" s="8">
        <f t="shared" si="24"/>
        <v>30.5</v>
      </c>
      <c r="BP59" s="139">
        <f t="shared" si="25"/>
        <v>-0.67000000000000171</v>
      </c>
      <c r="BQ59" s="139">
        <f t="shared" si="26"/>
        <v>-0.67000000000000171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960</v>
      </c>
      <c r="G60" s="16">
        <f>'[3]14'!G62</f>
        <v>0</v>
      </c>
      <c r="H60" s="17">
        <f t="shared" si="27"/>
        <v>1280</v>
      </c>
      <c r="I60" s="15">
        <f>'[3]14'!J62</f>
        <v>305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244</v>
      </c>
      <c r="AT60" s="8">
        <v>29.83</v>
      </c>
      <c r="AU60" s="8">
        <v>29.83</v>
      </c>
      <c r="AW60" s="199">
        <v>30.5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30.5</v>
      </c>
      <c r="BD60" s="199">
        <v>30.5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30.5</v>
      </c>
      <c r="BL60" s="8">
        <f t="shared" si="21"/>
        <v>29.83</v>
      </c>
      <c r="BM60" s="8">
        <f t="shared" si="22"/>
        <v>29.83</v>
      </c>
      <c r="BN60" s="8">
        <f t="shared" si="23"/>
        <v>30.5</v>
      </c>
      <c r="BO60" s="8">
        <f t="shared" si="24"/>
        <v>30.5</v>
      </c>
      <c r="BP60" s="139">
        <f t="shared" si="25"/>
        <v>-0.67000000000000171</v>
      </c>
      <c r="BQ60" s="139">
        <f t="shared" si="26"/>
        <v>-0.67000000000000171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960</v>
      </c>
      <c r="G61" s="16">
        <f>'[3]14'!G63</f>
        <v>0</v>
      </c>
      <c r="H61" s="17">
        <f t="shared" si="27"/>
        <v>1280</v>
      </c>
      <c r="I61" s="15">
        <f>'[3]14'!J63</f>
        <v>305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244</v>
      </c>
      <c r="AT61" s="8">
        <v>29.83</v>
      </c>
      <c r="AU61" s="8">
        <v>29.83</v>
      </c>
      <c r="AW61" s="199">
        <v>30.5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30.5</v>
      </c>
      <c r="BD61" s="199">
        <v>30.5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30.5</v>
      </c>
      <c r="BL61" s="8">
        <f t="shared" si="21"/>
        <v>29.83</v>
      </c>
      <c r="BM61" s="8">
        <f t="shared" si="22"/>
        <v>29.83</v>
      </c>
      <c r="BN61" s="8">
        <f t="shared" si="23"/>
        <v>30.5</v>
      </c>
      <c r="BO61" s="8">
        <f t="shared" si="24"/>
        <v>30.5</v>
      </c>
      <c r="BP61" s="139">
        <f t="shared" si="25"/>
        <v>-0.67000000000000171</v>
      </c>
      <c r="BQ61" s="139">
        <f t="shared" si="26"/>
        <v>-0.67000000000000171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960</v>
      </c>
      <c r="G62" s="16">
        <f>'[3]14'!G64</f>
        <v>0</v>
      </c>
      <c r="H62" s="17">
        <f t="shared" si="27"/>
        <v>1280</v>
      </c>
      <c r="I62" s="15">
        <f>'[3]14'!J64</f>
        <v>305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244</v>
      </c>
      <c r="AT62" s="8">
        <v>29.83</v>
      </c>
      <c r="AU62" s="8">
        <v>29.83</v>
      </c>
      <c r="AW62" s="199">
        <v>30.5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30.5</v>
      </c>
      <c r="BD62" s="199">
        <v>30.5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30.5</v>
      </c>
      <c r="BL62" s="8">
        <f t="shared" si="21"/>
        <v>29.83</v>
      </c>
      <c r="BM62" s="8">
        <f t="shared" si="22"/>
        <v>29.83</v>
      </c>
      <c r="BN62" s="8">
        <f t="shared" si="23"/>
        <v>30.5</v>
      </c>
      <c r="BO62" s="8">
        <f t="shared" si="24"/>
        <v>30.5</v>
      </c>
      <c r="BP62" s="139">
        <f t="shared" si="25"/>
        <v>-0.67000000000000171</v>
      </c>
      <c r="BQ62" s="139">
        <f t="shared" si="26"/>
        <v>-0.67000000000000171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960</v>
      </c>
      <c r="G63" s="16">
        <f>'[3]14'!G65</f>
        <v>0</v>
      </c>
      <c r="H63" s="17">
        <f t="shared" si="27"/>
        <v>1280</v>
      </c>
      <c r="I63" s="15">
        <f>'[3]14'!J65</f>
        <v>305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</v>
      </c>
      <c r="AT63" s="8">
        <v>29.59</v>
      </c>
      <c r="AU63" s="8">
        <v>29.59</v>
      </c>
      <c r="AW63" s="199">
        <v>30.5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30.5</v>
      </c>
      <c r="BD63" s="199">
        <v>30.5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30.5</v>
      </c>
      <c r="BL63" s="8">
        <f t="shared" si="21"/>
        <v>29.59</v>
      </c>
      <c r="BM63" s="8">
        <f t="shared" si="22"/>
        <v>29.59</v>
      </c>
      <c r="BN63" s="8">
        <f t="shared" si="23"/>
        <v>30.5</v>
      </c>
      <c r="BO63" s="8">
        <f t="shared" si="24"/>
        <v>30.5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960</v>
      </c>
      <c r="G64" s="16">
        <f>'[3]14'!G66</f>
        <v>0</v>
      </c>
      <c r="H64" s="17">
        <f t="shared" si="27"/>
        <v>1280</v>
      </c>
      <c r="I64" s="15">
        <f>'[3]14'!J66</f>
        <v>305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244</v>
      </c>
      <c r="AT64" s="8">
        <v>29.59</v>
      </c>
      <c r="AU64" s="8">
        <v>29.59</v>
      </c>
      <c r="AW64" s="199">
        <v>30.5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30.5</v>
      </c>
      <c r="BD64" s="199">
        <v>30.5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30.5</v>
      </c>
      <c r="BL64" s="8">
        <f t="shared" si="21"/>
        <v>29.59</v>
      </c>
      <c r="BM64" s="8">
        <f t="shared" si="22"/>
        <v>29.59</v>
      </c>
      <c r="BN64" s="8">
        <f t="shared" si="23"/>
        <v>30.5</v>
      </c>
      <c r="BO64" s="8">
        <f t="shared" si="24"/>
        <v>30.5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960</v>
      </c>
      <c r="G65" s="16">
        <f>'[3]14'!G67</f>
        <v>0</v>
      </c>
      <c r="H65" s="17">
        <f t="shared" si="27"/>
        <v>1280</v>
      </c>
      <c r="I65" s="15">
        <f>'[3]14'!J67</f>
        <v>305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30.78</v>
      </c>
      <c r="AE65" s="8">
        <f t="shared" si="11"/>
        <v>30.78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30.78</v>
      </c>
      <c r="AL65" s="8">
        <f t="shared" si="35"/>
        <v>243.44000000000003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243.44000000000003</v>
      </c>
      <c r="AT65" s="8">
        <v>29.86</v>
      </c>
      <c r="AU65" s="8">
        <v>29.86</v>
      </c>
      <c r="AW65" s="199">
        <v>30.78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30.78</v>
      </c>
      <c r="BD65" s="199">
        <v>30.78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30.78</v>
      </c>
      <c r="BL65" s="8">
        <f t="shared" si="21"/>
        <v>29.86</v>
      </c>
      <c r="BM65" s="8">
        <f t="shared" si="22"/>
        <v>29.86</v>
      </c>
      <c r="BN65" s="8">
        <f t="shared" si="23"/>
        <v>30.78</v>
      </c>
      <c r="BO65" s="8">
        <f t="shared" si="24"/>
        <v>30.78</v>
      </c>
      <c r="BP65" s="139">
        <f t="shared" si="25"/>
        <v>-0.92000000000000171</v>
      </c>
      <c r="BQ65" s="139">
        <f t="shared" si="26"/>
        <v>-0.92000000000000171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960</v>
      </c>
      <c r="G66" s="16">
        <f>'[3]14'!G68</f>
        <v>0</v>
      </c>
      <c r="H66" s="17">
        <f t="shared" si="27"/>
        <v>1280</v>
      </c>
      <c r="I66" s="15">
        <f>'[3]14'!J68</f>
        <v>305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30.78</v>
      </c>
      <c r="AE66" s="8">
        <f t="shared" si="11"/>
        <v>30.78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30.78</v>
      </c>
      <c r="AL66" s="8">
        <f t="shared" si="35"/>
        <v>243.44000000000003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243.44000000000003</v>
      </c>
      <c r="AT66" s="8">
        <v>29.86</v>
      </c>
      <c r="AU66" s="8">
        <v>29.86</v>
      </c>
      <c r="AW66" s="199">
        <v>30.78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30.78</v>
      </c>
      <c r="BD66" s="199">
        <v>30.78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30.78</v>
      </c>
      <c r="BL66" s="8">
        <f t="shared" si="21"/>
        <v>29.86</v>
      </c>
      <c r="BM66" s="8">
        <f t="shared" si="22"/>
        <v>29.86</v>
      </c>
      <c r="BN66" s="8">
        <f t="shared" si="23"/>
        <v>30.78</v>
      </c>
      <c r="BO66" s="8">
        <f t="shared" si="24"/>
        <v>30.78</v>
      </c>
      <c r="BP66" s="139">
        <f t="shared" si="25"/>
        <v>-0.92000000000000171</v>
      </c>
      <c r="BQ66" s="139">
        <f t="shared" si="26"/>
        <v>-0.92000000000000171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960</v>
      </c>
      <c r="G67" s="16">
        <f>'[3]14'!G69</f>
        <v>0</v>
      </c>
      <c r="H67" s="17">
        <f t="shared" si="27"/>
        <v>1280</v>
      </c>
      <c r="I67" s="15">
        <f>'[3]14'!J69</f>
        <v>305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30.78</v>
      </c>
      <c r="AE67" s="8">
        <f t="shared" si="11"/>
        <v>30.78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30.78</v>
      </c>
      <c r="AL67" s="8">
        <f t="shared" si="35"/>
        <v>243.44000000000003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243.44000000000003</v>
      </c>
      <c r="AT67" s="8">
        <v>29.86</v>
      </c>
      <c r="AU67" s="8">
        <v>29.86</v>
      </c>
      <c r="AW67" s="199">
        <v>30.78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30.78</v>
      </c>
      <c r="BD67" s="199">
        <v>30.78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30.78</v>
      </c>
      <c r="BL67" s="8">
        <f t="shared" si="21"/>
        <v>29.86</v>
      </c>
      <c r="BM67" s="8">
        <f t="shared" si="22"/>
        <v>29.86</v>
      </c>
      <c r="BN67" s="8">
        <f t="shared" si="23"/>
        <v>30.78</v>
      </c>
      <c r="BO67" s="8">
        <f t="shared" si="24"/>
        <v>30.78</v>
      </c>
      <c r="BP67" s="139">
        <f t="shared" si="25"/>
        <v>-0.92000000000000171</v>
      </c>
      <c r="BQ67" s="139">
        <f t="shared" si="26"/>
        <v>-0.92000000000000171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960</v>
      </c>
      <c r="G68" s="16">
        <f>'[3]14'!G70</f>
        <v>0</v>
      </c>
      <c r="H68" s="17">
        <f t="shared" si="27"/>
        <v>1280</v>
      </c>
      <c r="I68" s="15">
        <f>'[3]14'!J70</f>
        <v>305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30.78</v>
      </c>
      <c r="AE68" s="8">
        <f t="shared" ref="AE68:AE98" si="43">BD68</f>
        <v>30.78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30.78</v>
      </c>
      <c r="AL68" s="8">
        <f t="shared" si="35"/>
        <v>243.44000000000003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243.44000000000003</v>
      </c>
      <c r="AT68" s="8">
        <v>29.86</v>
      </c>
      <c r="AU68" s="8">
        <v>29.86</v>
      </c>
      <c r="AW68" s="199">
        <v>30.78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30.78</v>
      </c>
      <c r="BD68" s="199">
        <v>30.78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30.78</v>
      </c>
      <c r="BL68" s="8">
        <f t="shared" ref="BL68:BL98" si="53">AT68</f>
        <v>29.86</v>
      </c>
      <c r="BM68" s="8">
        <f t="shared" ref="BM68:BM98" si="54">AU68</f>
        <v>29.86</v>
      </c>
      <c r="BN68" s="8">
        <f t="shared" ref="BN68:BN98" si="55">BC68</f>
        <v>30.78</v>
      </c>
      <c r="BO68" s="8">
        <f t="shared" ref="BO68:BO98" si="56">BJ68</f>
        <v>30.78</v>
      </c>
      <c r="BP68" s="139">
        <f t="shared" ref="BP68:BP98" si="57">BL68-BN68</f>
        <v>-0.92000000000000171</v>
      </c>
      <c r="BQ68" s="139">
        <f t="shared" ref="BQ68:BQ98" si="58">BM68-BO68</f>
        <v>-0.92000000000000171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960</v>
      </c>
      <c r="G69" s="16">
        <f>'[3]14'!G71</f>
        <v>0</v>
      </c>
      <c r="H69" s="17">
        <f t="shared" ref="H69:H98" si="59">SUM(B69:G69)</f>
        <v>1280</v>
      </c>
      <c r="I69" s="15">
        <f>'[3]14'!J71</f>
        <v>305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31.18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31.18</v>
      </c>
      <c r="AE69" s="8">
        <f t="shared" si="43"/>
        <v>31.18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31.18</v>
      </c>
      <c r="AL69" s="8">
        <f t="shared" si="35"/>
        <v>242.64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242.64</v>
      </c>
      <c r="AT69" s="8">
        <v>30.25</v>
      </c>
      <c r="AU69" s="8">
        <v>30.25</v>
      </c>
      <c r="AW69" s="199">
        <v>31.18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31.18</v>
      </c>
      <c r="BD69" s="199">
        <v>31.18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31.18</v>
      </c>
      <c r="BL69" s="8">
        <f t="shared" si="53"/>
        <v>30.25</v>
      </c>
      <c r="BM69" s="8">
        <f t="shared" si="54"/>
        <v>30.25</v>
      </c>
      <c r="BN69" s="8">
        <f t="shared" si="55"/>
        <v>31.18</v>
      </c>
      <c r="BO69" s="8">
        <f t="shared" si="56"/>
        <v>31.18</v>
      </c>
      <c r="BP69" s="139">
        <f t="shared" si="57"/>
        <v>-0.92999999999999972</v>
      </c>
      <c r="BQ69" s="139">
        <f t="shared" si="58"/>
        <v>-0.92999999999999972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960</v>
      </c>
      <c r="G70" s="16">
        <f>'[3]14'!G72</f>
        <v>0</v>
      </c>
      <c r="H70" s="17">
        <f t="shared" si="59"/>
        <v>1280</v>
      </c>
      <c r="I70" s="15">
        <f>'[3]14'!J72</f>
        <v>304.053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304.053</v>
      </c>
      <c r="P70" s="18">
        <f>frq!C70</f>
        <v>1</v>
      </c>
      <c r="Q70" s="15">
        <f t="shared" si="33"/>
        <v>304.053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304.053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240.053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240.053</v>
      </c>
      <c r="AT70" s="8">
        <v>31.05</v>
      </c>
      <c r="AU70" s="8">
        <v>31.05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31.05</v>
      </c>
      <c r="BM70" s="8">
        <f t="shared" si="54"/>
        <v>31.05</v>
      </c>
      <c r="BN70" s="8">
        <f t="shared" si="55"/>
        <v>32</v>
      </c>
      <c r="BO70" s="8">
        <f t="shared" si="56"/>
        <v>32</v>
      </c>
      <c r="BP70" s="139">
        <f t="shared" si="57"/>
        <v>-0.94999999999999929</v>
      </c>
      <c r="BQ70" s="139">
        <f t="shared" si="58"/>
        <v>-0.94999999999999929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960</v>
      </c>
      <c r="G71" s="16">
        <f>'[3]14'!G73</f>
        <v>0</v>
      </c>
      <c r="H71" s="17">
        <f t="shared" si="59"/>
        <v>1280</v>
      </c>
      <c r="I71" s="15">
        <f>'[3]14'!J73</f>
        <v>305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31.18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31.18</v>
      </c>
      <c r="AE71" s="8">
        <f t="shared" si="43"/>
        <v>31.18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31.18</v>
      </c>
      <c r="AL71" s="8">
        <f t="shared" si="35"/>
        <v>242.64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242.64</v>
      </c>
      <c r="AT71" s="8">
        <v>30.25</v>
      </c>
      <c r="AU71" s="8">
        <v>30.25</v>
      </c>
      <c r="AW71" s="199">
        <v>31.18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31.18</v>
      </c>
      <c r="BD71" s="199">
        <v>31.18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31.18</v>
      </c>
      <c r="BL71" s="8">
        <f t="shared" si="53"/>
        <v>30.25</v>
      </c>
      <c r="BM71" s="8">
        <f t="shared" si="54"/>
        <v>30.25</v>
      </c>
      <c r="BN71" s="8">
        <f t="shared" si="55"/>
        <v>31.18</v>
      </c>
      <c r="BO71" s="8">
        <f t="shared" si="56"/>
        <v>31.18</v>
      </c>
      <c r="BP71" s="139">
        <f t="shared" si="57"/>
        <v>-0.92999999999999972</v>
      </c>
      <c r="BQ71" s="139">
        <f t="shared" si="58"/>
        <v>-0.92999999999999972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960</v>
      </c>
      <c r="G72" s="16">
        <f>'[3]14'!G74</f>
        <v>0</v>
      </c>
      <c r="H72" s="17">
        <f t="shared" si="59"/>
        <v>1280</v>
      </c>
      <c r="I72" s="15">
        <f>'[3]14'!J74</f>
        <v>305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31.18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31.18</v>
      </c>
      <c r="AE72" s="8">
        <f t="shared" si="43"/>
        <v>31.18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31.18</v>
      </c>
      <c r="AL72" s="8">
        <f t="shared" si="35"/>
        <v>242.64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242.64</v>
      </c>
      <c r="AT72" s="8">
        <v>30.25</v>
      </c>
      <c r="AU72" s="8">
        <v>30.25</v>
      </c>
      <c r="AW72" s="199">
        <v>31.18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31.18</v>
      </c>
      <c r="BD72" s="199">
        <v>31.18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31.18</v>
      </c>
      <c r="BL72" s="8">
        <f t="shared" si="53"/>
        <v>30.25</v>
      </c>
      <c r="BM72" s="8">
        <f t="shared" si="54"/>
        <v>30.25</v>
      </c>
      <c r="BN72" s="8">
        <f t="shared" si="55"/>
        <v>31.18</v>
      </c>
      <c r="BO72" s="8">
        <f t="shared" si="56"/>
        <v>31.18</v>
      </c>
      <c r="BP72" s="139">
        <f t="shared" si="57"/>
        <v>-0.92999999999999972</v>
      </c>
      <c r="BQ72" s="139">
        <f t="shared" si="58"/>
        <v>-0.92999999999999972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960</v>
      </c>
      <c r="G73" s="16">
        <f>'[3]14'!G75</f>
        <v>0</v>
      </c>
      <c r="H73" s="17">
        <f t="shared" si="59"/>
        <v>1280</v>
      </c>
      <c r="I73" s="15">
        <f>'[3]14'!J75</f>
        <v>305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29.59</v>
      </c>
      <c r="AU73" s="8">
        <v>29.59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29.59</v>
      </c>
      <c r="BM73" s="8">
        <f t="shared" si="54"/>
        <v>29.59</v>
      </c>
      <c r="BN73" s="8">
        <f t="shared" si="55"/>
        <v>30.5</v>
      </c>
      <c r="BO73" s="8">
        <f t="shared" si="56"/>
        <v>30.5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960</v>
      </c>
      <c r="G74" s="16">
        <f>'[3]14'!G76</f>
        <v>0</v>
      </c>
      <c r="H74" s="17">
        <f t="shared" si="59"/>
        <v>1280</v>
      </c>
      <c r="I74" s="15">
        <f>'[3]14'!J76</f>
        <v>305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29.59</v>
      </c>
      <c r="AU74" s="8">
        <v>29.59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29.59</v>
      </c>
      <c r="BM74" s="8">
        <f t="shared" si="54"/>
        <v>29.59</v>
      </c>
      <c r="BN74" s="8">
        <f t="shared" si="55"/>
        <v>30.5</v>
      </c>
      <c r="BO74" s="8">
        <f t="shared" si="56"/>
        <v>30.5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980</v>
      </c>
      <c r="G75" s="16">
        <f>'[3]14'!G77</f>
        <v>0</v>
      </c>
      <c r="H75" s="17">
        <f t="shared" si="59"/>
        <v>1300</v>
      </c>
      <c r="I75" s="15">
        <f>'[3]14'!J77</f>
        <v>305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29.59</v>
      </c>
      <c r="AU75" s="8">
        <v>29.59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29.59</v>
      </c>
      <c r="BM75" s="8">
        <f t="shared" si="54"/>
        <v>29.59</v>
      </c>
      <c r="BN75" s="8">
        <f t="shared" si="55"/>
        <v>30.5</v>
      </c>
      <c r="BO75" s="8">
        <f t="shared" si="56"/>
        <v>30.5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980</v>
      </c>
      <c r="G76" s="16">
        <f>'[3]14'!G78</f>
        <v>0</v>
      </c>
      <c r="H76" s="17">
        <f t="shared" si="59"/>
        <v>1300</v>
      </c>
      <c r="I76" s="15">
        <f>'[3]14'!J78</f>
        <v>305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29.59</v>
      </c>
      <c r="AU76" s="8">
        <v>29.59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29.59</v>
      </c>
      <c r="BM76" s="8">
        <f t="shared" si="54"/>
        <v>29.59</v>
      </c>
      <c r="BN76" s="8">
        <f t="shared" si="55"/>
        <v>30.5</v>
      </c>
      <c r="BO76" s="8">
        <f t="shared" si="56"/>
        <v>30.5</v>
      </c>
      <c r="BP76" s="139">
        <f t="shared" si="57"/>
        <v>-0.91000000000000014</v>
      </c>
      <c r="BQ76" s="139">
        <f t="shared" si="58"/>
        <v>-0.91000000000000014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980</v>
      </c>
      <c r="G77" s="16">
        <f>'[3]14'!G79</f>
        <v>0</v>
      </c>
      <c r="H77" s="17">
        <f t="shared" si="59"/>
        <v>1300</v>
      </c>
      <c r="I77" s="15">
        <f>'[3]14'!J79</f>
        <v>305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29.59</v>
      </c>
      <c r="AU77" s="8">
        <v>29.59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29.59</v>
      </c>
      <c r="BM77" s="8">
        <f t="shared" si="54"/>
        <v>29.59</v>
      </c>
      <c r="BN77" s="8">
        <f t="shared" si="55"/>
        <v>30.5</v>
      </c>
      <c r="BO77" s="8">
        <f t="shared" si="56"/>
        <v>30.5</v>
      </c>
      <c r="BP77" s="139">
        <f t="shared" si="57"/>
        <v>-0.91000000000000014</v>
      </c>
      <c r="BQ77" s="139">
        <f t="shared" si="58"/>
        <v>-0.91000000000000014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980</v>
      </c>
      <c r="G78" s="16">
        <f>'[3]14'!G80</f>
        <v>0</v>
      </c>
      <c r="H78" s="17">
        <f t="shared" si="59"/>
        <v>1300</v>
      </c>
      <c r="I78" s="15">
        <f>'[3]14'!J80</f>
        <v>305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29.59</v>
      </c>
      <c r="AU78" s="8">
        <v>29.59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29.59</v>
      </c>
      <c r="BM78" s="8">
        <f t="shared" si="54"/>
        <v>29.59</v>
      </c>
      <c r="BN78" s="8">
        <f t="shared" si="55"/>
        <v>30.5</v>
      </c>
      <c r="BO78" s="8">
        <f t="shared" si="56"/>
        <v>30.5</v>
      </c>
      <c r="BP78" s="139">
        <f t="shared" si="57"/>
        <v>-0.91000000000000014</v>
      </c>
      <c r="BQ78" s="139">
        <f t="shared" si="58"/>
        <v>-0.91000000000000014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980</v>
      </c>
      <c r="G79" s="16">
        <f>'[3]14'!G81</f>
        <v>0</v>
      </c>
      <c r="H79" s="17">
        <f t="shared" si="59"/>
        <v>1300</v>
      </c>
      <c r="I79" s="15">
        <f>'[3]14'!J81</f>
        <v>305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29.59</v>
      </c>
      <c r="AU79" s="8">
        <v>29.59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29.59</v>
      </c>
      <c r="BM79" s="8">
        <f t="shared" si="54"/>
        <v>29.59</v>
      </c>
      <c r="BN79" s="8">
        <f t="shared" si="55"/>
        <v>30.5</v>
      </c>
      <c r="BO79" s="8">
        <f t="shared" si="56"/>
        <v>30.5</v>
      </c>
      <c r="BP79" s="139">
        <f t="shared" si="57"/>
        <v>-0.91000000000000014</v>
      </c>
      <c r="BQ79" s="139">
        <f t="shared" si="58"/>
        <v>-0.91000000000000014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980</v>
      </c>
      <c r="G80" s="16">
        <f>'[3]14'!G82</f>
        <v>0</v>
      </c>
      <c r="H80" s="17">
        <f t="shared" si="59"/>
        <v>1300</v>
      </c>
      <c r="I80" s="15">
        <f>'[3]14'!J82</f>
        <v>305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29.59</v>
      </c>
      <c r="AU80" s="8">
        <v>29.59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29.59</v>
      </c>
      <c r="BM80" s="8">
        <f t="shared" si="54"/>
        <v>29.59</v>
      </c>
      <c r="BN80" s="8">
        <f t="shared" si="55"/>
        <v>30.5</v>
      </c>
      <c r="BO80" s="8">
        <f t="shared" si="56"/>
        <v>30.5</v>
      </c>
      <c r="BP80" s="139">
        <f t="shared" si="57"/>
        <v>-0.91000000000000014</v>
      </c>
      <c r="BQ80" s="139">
        <f t="shared" si="58"/>
        <v>-0.91000000000000014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980</v>
      </c>
      <c r="G81" s="16">
        <f>'[3]14'!G83</f>
        <v>0</v>
      </c>
      <c r="H81" s="17">
        <f t="shared" si="59"/>
        <v>1300</v>
      </c>
      <c r="I81" s="15">
        <f>'[3]14'!J83</f>
        <v>305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29.59</v>
      </c>
      <c r="AU81" s="8">
        <v>29.59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29.59</v>
      </c>
      <c r="BM81" s="8">
        <f t="shared" si="54"/>
        <v>29.59</v>
      </c>
      <c r="BN81" s="8">
        <f t="shared" si="55"/>
        <v>30.5</v>
      </c>
      <c r="BO81" s="8">
        <f t="shared" si="56"/>
        <v>30.5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950</v>
      </c>
      <c r="G82" s="16">
        <f>'[3]14'!G84</f>
        <v>30</v>
      </c>
      <c r="H82" s="17">
        <f t="shared" si="59"/>
        <v>1300</v>
      </c>
      <c r="I82" s="15">
        <f>'[3]14'!J84</f>
        <v>305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30</v>
      </c>
      <c r="O82" s="17">
        <f t="shared" si="60"/>
        <v>335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335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30</v>
      </c>
      <c r="AR82" s="8">
        <f t="shared" si="50"/>
        <v>274</v>
      </c>
      <c r="AT82" s="8">
        <v>29.59</v>
      </c>
      <c r="AU82" s="8">
        <v>29.59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29.59</v>
      </c>
      <c r="BM82" s="8">
        <f t="shared" si="54"/>
        <v>29.59</v>
      </c>
      <c r="BN82" s="8">
        <f t="shared" si="55"/>
        <v>30.5</v>
      </c>
      <c r="BO82" s="8">
        <f t="shared" si="56"/>
        <v>30.5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950</v>
      </c>
      <c r="G83" s="16">
        <f>'[3]14'!G85</f>
        <v>30</v>
      </c>
      <c r="H83" s="17">
        <f t="shared" si="59"/>
        <v>1300</v>
      </c>
      <c r="I83" s="15">
        <f>'[3]14'!J85</f>
        <v>305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30</v>
      </c>
      <c r="O83" s="17">
        <f t="shared" si="60"/>
        <v>335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30</v>
      </c>
      <c r="W83" s="17">
        <f t="shared" si="61"/>
        <v>335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30</v>
      </c>
      <c r="AR83" s="8">
        <f t="shared" si="50"/>
        <v>274</v>
      </c>
      <c r="AT83" s="8">
        <v>29.59</v>
      </c>
      <c r="AU83" s="8">
        <v>29.59</v>
      </c>
      <c r="AW83" s="199">
        <v>30.5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30.5</v>
      </c>
      <c r="BD83" s="199">
        <v>30.5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30.5</v>
      </c>
      <c r="BL83" s="8">
        <f t="shared" si="53"/>
        <v>29.59</v>
      </c>
      <c r="BM83" s="8">
        <f t="shared" si="54"/>
        <v>29.59</v>
      </c>
      <c r="BN83" s="8">
        <f t="shared" si="55"/>
        <v>30.5</v>
      </c>
      <c r="BO83" s="8">
        <f t="shared" si="56"/>
        <v>30.5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950</v>
      </c>
      <c r="G84" s="16">
        <f>'[3]14'!G86</f>
        <v>30</v>
      </c>
      <c r="H84" s="17">
        <f t="shared" si="59"/>
        <v>1300</v>
      </c>
      <c r="I84" s="15">
        <f>'[3]14'!J86</f>
        <v>305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30</v>
      </c>
      <c r="O84" s="17">
        <f t="shared" si="60"/>
        <v>335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30</v>
      </c>
      <c r="W84" s="17">
        <f t="shared" si="61"/>
        <v>335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30</v>
      </c>
      <c r="AR84" s="8">
        <f t="shared" si="50"/>
        <v>274</v>
      </c>
      <c r="AT84" s="8">
        <v>29.59</v>
      </c>
      <c r="AU84" s="8">
        <v>29.59</v>
      </c>
      <c r="AW84" s="199">
        <v>30.5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30.5</v>
      </c>
      <c r="BD84" s="199">
        <v>30.5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30.5</v>
      </c>
      <c r="BL84" s="8">
        <f t="shared" si="53"/>
        <v>29.59</v>
      </c>
      <c r="BM84" s="8">
        <f t="shared" si="54"/>
        <v>29.59</v>
      </c>
      <c r="BN84" s="8">
        <f t="shared" si="55"/>
        <v>30.5</v>
      </c>
      <c r="BO84" s="8">
        <f t="shared" si="56"/>
        <v>30.5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950</v>
      </c>
      <c r="G85" s="16">
        <f>'[3]14'!G87</f>
        <v>30</v>
      </c>
      <c r="H85" s="17">
        <f t="shared" si="59"/>
        <v>1300</v>
      </c>
      <c r="I85" s="15">
        <f>'[3]14'!J87</f>
        <v>305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30</v>
      </c>
      <c r="O85" s="17">
        <f t="shared" si="60"/>
        <v>335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30</v>
      </c>
      <c r="W85" s="17">
        <f t="shared" si="61"/>
        <v>335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30</v>
      </c>
      <c r="AR85" s="8">
        <f t="shared" si="50"/>
        <v>274</v>
      </c>
      <c r="AT85" s="8">
        <v>29.59</v>
      </c>
      <c r="AU85" s="8">
        <v>29.59</v>
      </c>
      <c r="AW85" s="199">
        <v>30.5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30.5</v>
      </c>
      <c r="BD85" s="199">
        <v>30.5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30.5</v>
      </c>
      <c r="BL85" s="8">
        <f t="shared" si="53"/>
        <v>29.59</v>
      </c>
      <c r="BM85" s="8">
        <f t="shared" si="54"/>
        <v>29.59</v>
      </c>
      <c r="BN85" s="8">
        <f t="shared" si="55"/>
        <v>30.5</v>
      </c>
      <c r="BO85" s="8">
        <f t="shared" si="56"/>
        <v>30.5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950</v>
      </c>
      <c r="G86" s="16">
        <f>'[3]14'!G88</f>
        <v>30</v>
      </c>
      <c r="H86" s="17">
        <f t="shared" si="59"/>
        <v>1300</v>
      </c>
      <c r="I86" s="15">
        <f>'[3]14'!J88</f>
        <v>305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30</v>
      </c>
      <c r="O86" s="17">
        <f t="shared" si="60"/>
        <v>335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30</v>
      </c>
      <c r="W86" s="17">
        <f t="shared" si="61"/>
        <v>335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30</v>
      </c>
      <c r="AR86" s="8">
        <f t="shared" si="50"/>
        <v>274</v>
      </c>
      <c r="AT86" s="8">
        <v>29.59</v>
      </c>
      <c r="AU86" s="8">
        <v>29.59</v>
      </c>
      <c r="AW86" s="199">
        <v>30.5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30.5</v>
      </c>
      <c r="BD86" s="199">
        <v>30.5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30.5</v>
      </c>
      <c r="BL86" s="8">
        <f t="shared" si="53"/>
        <v>29.59</v>
      </c>
      <c r="BM86" s="8">
        <f t="shared" si="54"/>
        <v>29.59</v>
      </c>
      <c r="BN86" s="8">
        <f t="shared" si="55"/>
        <v>30.5</v>
      </c>
      <c r="BO86" s="8">
        <f t="shared" si="56"/>
        <v>30.5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950</v>
      </c>
      <c r="G87" s="16">
        <f>'[3]14'!G89</f>
        <v>30</v>
      </c>
      <c r="H87" s="17">
        <f t="shared" si="59"/>
        <v>1300</v>
      </c>
      <c r="I87" s="15">
        <f>'[3]14'!J89</f>
        <v>310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30</v>
      </c>
      <c r="O87" s="17">
        <f t="shared" si="60"/>
        <v>340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30</v>
      </c>
      <c r="W87" s="17">
        <f t="shared" si="61"/>
        <v>340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30</v>
      </c>
      <c r="AR87" s="8">
        <f t="shared" si="50"/>
        <v>278</v>
      </c>
      <c r="AT87" s="8">
        <v>30.08</v>
      </c>
      <c r="AU87" s="8">
        <v>30.08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30.08</v>
      </c>
      <c r="BM87" s="8">
        <f t="shared" si="54"/>
        <v>30.08</v>
      </c>
      <c r="BN87" s="8">
        <f t="shared" si="55"/>
        <v>31</v>
      </c>
      <c r="BO87" s="8">
        <f t="shared" si="56"/>
        <v>31</v>
      </c>
      <c r="BP87" s="139">
        <f t="shared" si="57"/>
        <v>-0.92000000000000171</v>
      </c>
      <c r="BQ87" s="139">
        <f t="shared" si="58"/>
        <v>-0.92000000000000171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950</v>
      </c>
      <c r="G88" s="16">
        <f>'[3]14'!G90</f>
        <v>30</v>
      </c>
      <c r="H88" s="17">
        <f t="shared" si="59"/>
        <v>1300</v>
      </c>
      <c r="I88" s="15">
        <f>'[3]14'!J90</f>
        <v>310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30</v>
      </c>
      <c r="O88" s="17">
        <f t="shared" si="60"/>
        <v>340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30</v>
      </c>
      <c r="W88" s="17">
        <f t="shared" si="61"/>
        <v>340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30</v>
      </c>
      <c r="AR88" s="8">
        <f t="shared" si="50"/>
        <v>278</v>
      </c>
      <c r="AT88" s="8">
        <v>30.08</v>
      </c>
      <c r="AU88" s="8">
        <v>30.08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30.08</v>
      </c>
      <c r="BM88" s="8">
        <f t="shared" si="54"/>
        <v>30.08</v>
      </c>
      <c r="BN88" s="8">
        <f t="shared" si="55"/>
        <v>31</v>
      </c>
      <c r="BO88" s="8">
        <f t="shared" si="56"/>
        <v>31</v>
      </c>
      <c r="BP88" s="139">
        <f t="shared" si="57"/>
        <v>-0.92000000000000171</v>
      </c>
      <c r="BQ88" s="139">
        <f t="shared" si="58"/>
        <v>-0.92000000000000171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980</v>
      </c>
      <c r="G89" s="16">
        <f>'[3]14'!G91</f>
        <v>0</v>
      </c>
      <c r="H89" s="17">
        <f t="shared" si="59"/>
        <v>1300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100</v>
      </c>
      <c r="N89" s="16">
        <f>'[3]14'!O91</f>
        <v>0</v>
      </c>
      <c r="O89" s="17">
        <f t="shared" si="60"/>
        <v>420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100</v>
      </c>
      <c r="V89" s="16">
        <f t="shared" si="32"/>
        <v>0</v>
      </c>
      <c r="W89" s="17">
        <f t="shared" si="61"/>
        <v>420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100</v>
      </c>
      <c r="AQ89" s="8">
        <f t="shared" si="34"/>
        <v>0</v>
      </c>
      <c r="AR89" s="8">
        <f t="shared" si="50"/>
        <v>356</v>
      </c>
      <c r="AT89" s="8">
        <v>30.08</v>
      </c>
      <c r="AU89" s="8">
        <v>30.08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30.08</v>
      </c>
      <c r="BM89" s="8">
        <f t="shared" si="54"/>
        <v>30.08</v>
      </c>
      <c r="BN89" s="8">
        <f t="shared" si="55"/>
        <v>32</v>
      </c>
      <c r="BO89" s="8">
        <f t="shared" si="56"/>
        <v>32</v>
      </c>
      <c r="BP89" s="139">
        <f t="shared" si="57"/>
        <v>-1.9200000000000017</v>
      </c>
      <c r="BQ89" s="139">
        <f t="shared" si="58"/>
        <v>-1.9200000000000017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980</v>
      </c>
      <c r="G90" s="16">
        <f>'[3]14'!G92</f>
        <v>0</v>
      </c>
      <c r="H90" s="17">
        <f t="shared" si="59"/>
        <v>1300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100</v>
      </c>
      <c r="N90" s="16">
        <f>'[3]14'!O92</f>
        <v>0</v>
      </c>
      <c r="O90" s="17">
        <f t="shared" si="60"/>
        <v>420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100</v>
      </c>
      <c r="V90" s="16">
        <f t="shared" si="32"/>
        <v>0</v>
      </c>
      <c r="W90" s="17">
        <f t="shared" si="61"/>
        <v>420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100</v>
      </c>
      <c r="AQ90" s="8">
        <f t="shared" si="34"/>
        <v>0</v>
      </c>
      <c r="AR90" s="8">
        <f t="shared" si="50"/>
        <v>356</v>
      </c>
      <c r="AT90" s="8">
        <v>30.08</v>
      </c>
      <c r="AU90" s="8">
        <v>30.08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30.08</v>
      </c>
      <c r="BM90" s="8">
        <f t="shared" si="54"/>
        <v>30.08</v>
      </c>
      <c r="BN90" s="8">
        <f t="shared" si="55"/>
        <v>32</v>
      </c>
      <c r="BO90" s="8">
        <f t="shared" si="56"/>
        <v>32</v>
      </c>
      <c r="BP90" s="139">
        <f t="shared" si="57"/>
        <v>-1.9200000000000017</v>
      </c>
      <c r="BQ90" s="139">
        <f t="shared" si="58"/>
        <v>-1.9200000000000017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980</v>
      </c>
      <c r="G91" s="16">
        <f>'[3]14'!G93</f>
        <v>0</v>
      </c>
      <c r="H91" s="17">
        <f t="shared" si="59"/>
        <v>1300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190</v>
      </c>
      <c r="N91" s="16">
        <f>'[3]14'!O93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446</v>
      </c>
      <c r="AT91" s="8">
        <v>31.05</v>
      </c>
      <c r="AU91" s="8">
        <v>31.05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31.05</v>
      </c>
      <c r="BM91" s="8">
        <f t="shared" si="54"/>
        <v>31.05</v>
      </c>
      <c r="BN91" s="8">
        <f t="shared" si="55"/>
        <v>32</v>
      </c>
      <c r="BO91" s="8">
        <f t="shared" si="56"/>
        <v>32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980</v>
      </c>
      <c r="G92" s="16">
        <f>'[3]14'!G94</f>
        <v>0</v>
      </c>
      <c r="H92" s="17">
        <f t="shared" si="59"/>
        <v>1300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190</v>
      </c>
      <c r="N92" s="16">
        <f>'[3]14'!O94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446</v>
      </c>
      <c r="AT92" s="8">
        <v>31.05</v>
      </c>
      <c r="AU92" s="8">
        <v>31.05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31.05</v>
      </c>
      <c r="BM92" s="8">
        <f t="shared" si="54"/>
        <v>31.05</v>
      </c>
      <c r="BN92" s="8">
        <f t="shared" si="55"/>
        <v>32</v>
      </c>
      <c r="BO92" s="8">
        <f t="shared" si="56"/>
        <v>32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980</v>
      </c>
      <c r="G93" s="16">
        <f>'[3]14'!G95</f>
        <v>0</v>
      </c>
      <c r="H93" s="17">
        <f t="shared" si="59"/>
        <v>1300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300</v>
      </c>
      <c r="N93" s="16">
        <f>'[3]14'!O95</f>
        <v>0</v>
      </c>
      <c r="O93" s="17">
        <f t="shared" si="60"/>
        <v>620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300</v>
      </c>
      <c r="V93" s="16">
        <f t="shared" si="32"/>
        <v>0</v>
      </c>
      <c r="W93" s="17">
        <f t="shared" si="61"/>
        <v>620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300</v>
      </c>
      <c r="AQ93" s="8">
        <f t="shared" si="34"/>
        <v>0</v>
      </c>
      <c r="AR93" s="8">
        <f t="shared" si="50"/>
        <v>556</v>
      </c>
      <c r="AT93" s="8">
        <v>31.05</v>
      </c>
      <c r="AU93" s="8">
        <v>31.05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31.05</v>
      </c>
      <c r="BM93" s="8">
        <f t="shared" si="54"/>
        <v>31.05</v>
      </c>
      <c r="BN93" s="8">
        <f t="shared" si="55"/>
        <v>32</v>
      </c>
      <c r="BO93" s="8">
        <f t="shared" si="56"/>
        <v>32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980</v>
      </c>
      <c r="G94" s="16">
        <f>'[3]14'!G96</f>
        <v>0</v>
      </c>
      <c r="H94" s="17">
        <f t="shared" si="59"/>
        <v>1300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300</v>
      </c>
      <c r="N94" s="16">
        <f>'[3]14'!O96</f>
        <v>0</v>
      </c>
      <c r="O94" s="17">
        <f t="shared" si="60"/>
        <v>620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300</v>
      </c>
      <c r="V94" s="16">
        <f t="shared" si="32"/>
        <v>0</v>
      </c>
      <c r="W94" s="17">
        <f t="shared" si="61"/>
        <v>620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300</v>
      </c>
      <c r="AQ94" s="8">
        <f t="shared" si="34"/>
        <v>0</v>
      </c>
      <c r="AR94" s="8">
        <f t="shared" si="50"/>
        <v>556</v>
      </c>
      <c r="AT94" s="8">
        <v>31.05</v>
      </c>
      <c r="AU94" s="8">
        <v>31.05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31.05</v>
      </c>
      <c r="BM94" s="8">
        <f t="shared" si="54"/>
        <v>31.05</v>
      </c>
      <c r="BN94" s="8">
        <f t="shared" si="55"/>
        <v>32</v>
      </c>
      <c r="BO94" s="8">
        <f t="shared" si="56"/>
        <v>32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980</v>
      </c>
      <c r="G95" s="16">
        <f>'[3]14'!G97</f>
        <v>0</v>
      </c>
      <c r="H95" s="17">
        <f t="shared" si="59"/>
        <v>1300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300</v>
      </c>
      <c r="N95" s="16">
        <f>'[3]14'!O97</f>
        <v>0</v>
      </c>
      <c r="O95" s="17">
        <f t="shared" si="60"/>
        <v>620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300</v>
      </c>
      <c r="V95" s="16">
        <f t="shared" si="32"/>
        <v>0</v>
      </c>
      <c r="W95" s="17">
        <f t="shared" si="61"/>
        <v>620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300</v>
      </c>
      <c r="AQ95" s="8">
        <f t="shared" si="34"/>
        <v>0</v>
      </c>
      <c r="AR95" s="8">
        <f t="shared" si="50"/>
        <v>556</v>
      </c>
      <c r="AT95" s="8">
        <v>31.05</v>
      </c>
      <c r="AU95" s="8">
        <v>31.05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31.05</v>
      </c>
      <c r="BM95" s="8">
        <f t="shared" si="54"/>
        <v>31.05</v>
      </c>
      <c r="BN95" s="8">
        <f t="shared" si="55"/>
        <v>32</v>
      </c>
      <c r="BO95" s="8">
        <f t="shared" si="56"/>
        <v>32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980</v>
      </c>
      <c r="G96" s="16">
        <f>'[3]14'!G98</f>
        <v>0</v>
      </c>
      <c r="H96" s="17">
        <f t="shared" si="59"/>
        <v>1300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300</v>
      </c>
      <c r="N96" s="16">
        <f>'[3]14'!O98</f>
        <v>0</v>
      </c>
      <c r="O96" s="17">
        <f t="shared" si="60"/>
        <v>620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300</v>
      </c>
      <c r="V96" s="16">
        <f t="shared" si="32"/>
        <v>0</v>
      </c>
      <c r="W96" s="17">
        <f t="shared" si="61"/>
        <v>620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300</v>
      </c>
      <c r="AQ96" s="8">
        <f t="shared" si="34"/>
        <v>0</v>
      </c>
      <c r="AR96" s="8">
        <f t="shared" si="50"/>
        <v>556</v>
      </c>
      <c r="AT96" s="8">
        <v>31.05</v>
      </c>
      <c r="AU96" s="8">
        <v>31.05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31.05</v>
      </c>
      <c r="BM96" s="8">
        <f t="shared" si="54"/>
        <v>31.05</v>
      </c>
      <c r="BN96" s="8">
        <f t="shared" si="55"/>
        <v>32</v>
      </c>
      <c r="BO96" s="8">
        <f t="shared" si="56"/>
        <v>32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980</v>
      </c>
      <c r="G97" s="16">
        <f>'[3]14'!G99</f>
        <v>0</v>
      </c>
      <c r="H97" s="17">
        <f t="shared" si="59"/>
        <v>1300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300</v>
      </c>
      <c r="N97" s="16">
        <f>'[3]14'!O99</f>
        <v>0</v>
      </c>
      <c r="O97" s="17">
        <f t="shared" si="60"/>
        <v>620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300</v>
      </c>
      <c r="V97" s="16">
        <f t="shared" si="32"/>
        <v>0</v>
      </c>
      <c r="W97" s="17">
        <f t="shared" si="61"/>
        <v>620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300</v>
      </c>
      <c r="AQ97" s="8">
        <f t="shared" si="34"/>
        <v>0</v>
      </c>
      <c r="AR97" s="8">
        <f t="shared" si="50"/>
        <v>556</v>
      </c>
      <c r="AT97" s="8">
        <v>31.05</v>
      </c>
      <c r="AU97" s="8">
        <v>31.05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31.05</v>
      </c>
      <c r="BM97" s="8">
        <f t="shared" si="54"/>
        <v>31.05</v>
      </c>
      <c r="BN97" s="8">
        <f t="shared" si="55"/>
        <v>32</v>
      </c>
      <c r="BO97" s="8">
        <f t="shared" si="56"/>
        <v>32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980</v>
      </c>
      <c r="G98" s="16">
        <f>'[3]14'!G100</f>
        <v>0</v>
      </c>
      <c r="H98" s="17">
        <f t="shared" si="59"/>
        <v>1300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300</v>
      </c>
      <c r="N98" s="16">
        <f>'[3]14'!O100</f>
        <v>0</v>
      </c>
      <c r="O98" s="17">
        <f t="shared" si="60"/>
        <v>620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300</v>
      </c>
      <c r="V98" s="16">
        <f t="shared" si="32"/>
        <v>0</v>
      </c>
      <c r="W98" s="17">
        <f t="shared" si="61"/>
        <v>620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300</v>
      </c>
      <c r="AQ98" s="8">
        <f t="shared" si="34"/>
        <v>0</v>
      </c>
      <c r="AR98" s="8">
        <f t="shared" si="50"/>
        <v>556</v>
      </c>
      <c r="AT98" s="8">
        <v>31.05</v>
      </c>
      <c r="AU98" s="8">
        <v>31.05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31.05</v>
      </c>
      <c r="BM98" s="8">
        <f t="shared" si="54"/>
        <v>31.05</v>
      </c>
      <c r="BN98" s="8">
        <f t="shared" si="55"/>
        <v>32</v>
      </c>
      <c r="BO98" s="8">
        <f t="shared" si="56"/>
        <v>32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23.307500000000001</v>
      </c>
      <c r="G99" s="15">
        <f t="shared" si="62"/>
        <v>5.2499999999999998E-2</v>
      </c>
      <c r="H99" s="15">
        <f t="shared" si="62"/>
        <v>31.04</v>
      </c>
      <c r="I99" s="15">
        <f t="shared" si="62"/>
        <v>7.2123072499999976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0.59499999999999997</v>
      </c>
      <c r="N99" s="15">
        <f t="shared" si="62"/>
        <v>5.2499999999999998E-2</v>
      </c>
      <c r="O99" s="15">
        <f t="shared" si="62"/>
        <v>7.8598072499999976</v>
      </c>
      <c r="P99" s="15">
        <f t="shared" si="62"/>
        <v>2.4E-2</v>
      </c>
      <c r="Q99" s="15">
        <f t="shared" si="62"/>
        <v>7.2123072499999976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0.59499999999999997</v>
      </c>
      <c r="V99" s="15">
        <f t="shared" si="62"/>
        <v>5.2499999999999998E-2</v>
      </c>
      <c r="W99" s="15">
        <f t="shared" si="62"/>
        <v>7.8598072499999976</v>
      </c>
      <c r="X99" s="15">
        <f t="shared" si="62"/>
        <v>0.75404499999999997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0.75404499999999997</v>
      </c>
      <c r="AE99" s="15">
        <f t="shared" si="62"/>
        <v>0.75404499999999997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0.75404499999999997</v>
      </c>
      <c r="AL99" s="15">
        <f t="shared" si="62"/>
        <v>5.7042172500000001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0.59499999999999997</v>
      </c>
      <c r="AQ99" s="15">
        <f t="shared" si="62"/>
        <v>5.2499999999999998E-2</v>
      </c>
      <c r="AR99" s="15">
        <f t="shared" si="62"/>
        <v>6.3517172500000001</v>
      </c>
      <c r="AS99" s="15">
        <f t="shared" si="62"/>
        <v>0</v>
      </c>
      <c r="AT99" s="15">
        <f t="shared" si="62"/>
        <v>0.7324400000000002</v>
      </c>
      <c r="AU99" s="15">
        <f t="shared" si="62"/>
        <v>0.7324400000000002</v>
      </c>
      <c r="AV99" s="15">
        <f t="shared" si="62"/>
        <v>0</v>
      </c>
      <c r="AW99" s="15">
        <f t="shared" si="62"/>
        <v>0.75404499999999997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0.75404499999999997</v>
      </c>
      <c r="BD99" s="15">
        <f t="shared" si="62"/>
        <v>0.75404499999999997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0.75404499999999997</v>
      </c>
      <c r="BK99" s="15"/>
      <c r="BL99" s="15">
        <f t="shared" si="63"/>
        <v>0.7324400000000002</v>
      </c>
      <c r="BM99" s="15">
        <f t="shared" si="63"/>
        <v>0.7324400000000002</v>
      </c>
      <c r="BN99" s="15">
        <f t="shared" si="63"/>
        <v>0.75404499999999997</v>
      </c>
      <c r="BO99" s="15">
        <f t="shared" si="63"/>
        <v>0.75404499999999997</v>
      </c>
      <c r="BP99" s="15">
        <f t="shared" si="63"/>
        <v>-2.160500000000001E-2</v>
      </c>
      <c r="BQ99" s="15">
        <f t="shared" si="63"/>
        <v>-2.160500000000001E-2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45183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148</v>
      </c>
      <c r="E3">
        <f>PPCL!N3</f>
        <v>0</v>
      </c>
      <c r="F3">
        <f>B3+C3</f>
        <v>265</v>
      </c>
      <c r="G3">
        <f>D3+E3</f>
        <v>148</v>
      </c>
      <c r="H3" s="112"/>
      <c r="I3">
        <f>BRPL_EOD!AE3+BRPL_EOD!AF3</f>
        <v>41.72</v>
      </c>
      <c r="J3">
        <f>BYPL_EOD!AE3+BYPL_EOD!AF3</f>
        <v>23.84</v>
      </c>
      <c r="K3">
        <f>MES_EOD!AE3+MES_EOD!AF3</f>
        <v>7.95</v>
      </c>
      <c r="L3">
        <f>NDMC_EOD!AE3+NDMC_EOD!AF3</f>
        <v>44.7</v>
      </c>
      <c r="M3">
        <f>TPDDL_EOD!AE3+TPDDL_EOD!AF3</f>
        <v>29.8</v>
      </c>
      <c r="N3">
        <f t="shared" ref="N3:N66" si="0">SUM(I3:M3)</f>
        <v>148.01000000000002</v>
      </c>
      <c r="O3" s="112">
        <f t="shared" ref="O3:O66" si="1">G3-N3</f>
        <v>-1.0000000000019327E-2</v>
      </c>
      <c r="P3">
        <v>41.717181271535701</v>
      </c>
      <c r="Q3">
        <v>23.838389298020402</v>
      </c>
      <c r="R3">
        <v>7.9494628741301252</v>
      </c>
      <c r="S3">
        <v>44.696979933788256</v>
      </c>
      <c r="T3">
        <v>29.797986622525503</v>
      </c>
      <c r="U3" s="114">
        <f t="shared" ref="U3:U66" si="2">SUM(P3:T3)</f>
        <v>147.99999999999997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148</v>
      </c>
      <c r="E4">
        <f>PPCL!N4</f>
        <v>0</v>
      </c>
      <c r="F4">
        <f t="shared" ref="F4:F67" si="4">B4+C4</f>
        <v>265</v>
      </c>
      <c r="G4">
        <f t="shared" ref="G4:G67" si="5">D4+E4</f>
        <v>148</v>
      </c>
      <c r="H4" s="112"/>
      <c r="I4">
        <f>BRPL_EOD!AE4+BRPL_EOD!AF4</f>
        <v>41.72</v>
      </c>
      <c r="J4">
        <f>BYPL_EOD!AE4+BYPL_EOD!AF4</f>
        <v>23.84</v>
      </c>
      <c r="K4">
        <f>MES_EOD!AE4+MES_EOD!AF4</f>
        <v>7.95</v>
      </c>
      <c r="L4">
        <f>NDMC_EOD!AE4+NDMC_EOD!AF4</f>
        <v>44.7</v>
      </c>
      <c r="M4">
        <f>TPDDL_EOD!AE4+TPDDL_EOD!AF4</f>
        <v>29.8</v>
      </c>
      <c r="N4">
        <f t="shared" si="0"/>
        <v>148.01000000000002</v>
      </c>
      <c r="O4" s="112">
        <f t="shared" si="1"/>
        <v>-1.0000000000019327E-2</v>
      </c>
      <c r="P4">
        <v>41.717181271535701</v>
      </c>
      <c r="Q4">
        <v>23.838389298020402</v>
      </c>
      <c r="R4">
        <v>7.9494628741301252</v>
      </c>
      <c r="S4">
        <v>44.696979933788256</v>
      </c>
      <c r="T4">
        <v>29.797986622525503</v>
      </c>
      <c r="U4" s="114">
        <f t="shared" si="2"/>
        <v>147.99999999999997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148</v>
      </c>
      <c r="E5">
        <f>PPCL!N5</f>
        <v>0</v>
      </c>
      <c r="F5">
        <f t="shared" si="4"/>
        <v>265</v>
      </c>
      <c r="G5">
        <f t="shared" si="5"/>
        <v>148</v>
      </c>
      <c r="H5" s="112"/>
      <c r="I5">
        <f>BRPL_EOD!AE5+BRPL_EOD!AF5</f>
        <v>41.72</v>
      </c>
      <c r="J5">
        <f>BYPL_EOD!AE5+BYPL_EOD!AF5</f>
        <v>23.84</v>
      </c>
      <c r="K5">
        <f>MES_EOD!AE5+MES_EOD!AF5</f>
        <v>7.95</v>
      </c>
      <c r="L5">
        <f>NDMC_EOD!AE5+NDMC_EOD!AF5</f>
        <v>44.7</v>
      </c>
      <c r="M5">
        <f>TPDDL_EOD!AE5+TPDDL_EOD!AF5</f>
        <v>29.8</v>
      </c>
      <c r="N5">
        <f t="shared" si="0"/>
        <v>148.01000000000002</v>
      </c>
      <c r="O5" s="112">
        <f t="shared" si="1"/>
        <v>-1.0000000000019327E-2</v>
      </c>
      <c r="P5">
        <v>41.717181271535701</v>
      </c>
      <c r="Q5">
        <v>23.838389298020402</v>
      </c>
      <c r="R5">
        <v>7.9494628741301252</v>
      </c>
      <c r="S5">
        <v>44.696979933788256</v>
      </c>
      <c r="T5">
        <v>29.797986622525503</v>
      </c>
      <c r="U5" s="114">
        <f t="shared" si="2"/>
        <v>147.99999999999997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148</v>
      </c>
      <c r="E6">
        <f>PPCL!N6</f>
        <v>0</v>
      </c>
      <c r="F6">
        <f t="shared" si="4"/>
        <v>265</v>
      </c>
      <c r="G6">
        <f t="shared" si="5"/>
        <v>148</v>
      </c>
      <c r="H6" s="112"/>
      <c r="I6">
        <f>BRPL_EOD!AE6+BRPL_EOD!AF6</f>
        <v>41.72</v>
      </c>
      <c r="J6">
        <f>BYPL_EOD!AE6+BYPL_EOD!AF6</f>
        <v>23.84</v>
      </c>
      <c r="K6">
        <f>MES_EOD!AE6+MES_EOD!AF6</f>
        <v>7.95</v>
      </c>
      <c r="L6">
        <f>NDMC_EOD!AE6+NDMC_EOD!AF6</f>
        <v>44.7</v>
      </c>
      <c r="M6">
        <f>TPDDL_EOD!AE6+TPDDL_EOD!AF6</f>
        <v>29.8</v>
      </c>
      <c r="N6">
        <f t="shared" si="0"/>
        <v>148.01000000000002</v>
      </c>
      <c r="O6" s="112">
        <f t="shared" si="1"/>
        <v>-1.0000000000019327E-2</v>
      </c>
      <c r="P6">
        <v>41.717181271535701</v>
      </c>
      <c r="Q6">
        <v>23.838389298020402</v>
      </c>
      <c r="R6">
        <v>7.9494628741301252</v>
      </c>
      <c r="S6">
        <v>44.696979933788256</v>
      </c>
      <c r="T6">
        <v>29.797986622525503</v>
      </c>
      <c r="U6" s="114">
        <f t="shared" si="2"/>
        <v>147.99999999999997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148</v>
      </c>
      <c r="E7">
        <f>PPCL!N7</f>
        <v>0</v>
      </c>
      <c r="F7">
        <f t="shared" si="4"/>
        <v>265</v>
      </c>
      <c r="G7">
        <f t="shared" si="5"/>
        <v>148</v>
      </c>
      <c r="H7" s="112"/>
      <c r="I7">
        <f>BRPL_EOD!AE7+BRPL_EOD!AF7</f>
        <v>41.72</v>
      </c>
      <c r="J7">
        <f>BYPL_EOD!AE7+BYPL_EOD!AF7</f>
        <v>23.84</v>
      </c>
      <c r="K7">
        <f>MES_EOD!AE7+MES_EOD!AF7</f>
        <v>7.95</v>
      </c>
      <c r="L7">
        <f>NDMC_EOD!AE7+NDMC_EOD!AF7</f>
        <v>44.7</v>
      </c>
      <c r="M7">
        <f>TPDDL_EOD!AE7+TPDDL_EOD!AF7</f>
        <v>29.8</v>
      </c>
      <c r="N7">
        <f t="shared" si="0"/>
        <v>148.01000000000002</v>
      </c>
      <c r="O7" s="112">
        <f t="shared" si="1"/>
        <v>-1.0000000000019327E-2</v>
      </c>
      <c r="P7">
        <v>41.717181271535701</v>
      </c>
      <c r="Q7">
        <v>23.838389298020402</v>
      </c>
      <c r="R7">
        <v>7.9494628741301252</v>
      </c>
      <c r="S7">
        <v>44.696979933788256</v>
      </c>
      <c r="T7">
        <v>29.797986622525503</v>
      </c>
      <c r="U7" s="114">
        <f t="shared" si="2"/>
        <v>147.99999999999997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148</v>
      </c>
      <c r="E8">
        <f>PPCL!N8</f>
        <v>0</v>
      </c>
      <c r="F8">
        <f t="shared" si="4"/>
        <v>265</v>
      </c>
      <c r="G8">
        <f t="shared" si="5"/>
        <v>148</v>
      </c>
      <c r="H8" s="112"/>
      <c r="I8">
        <f>BRPL_EOD!AE8+BRPL_EOD!AF8</f>
        <v>41.72</v>
      </c>
      <c r="J8">
        <f>BYPL_EOD!AE8+BYPL_EOD!AF8</f>
        <v>23.84</v>
      </c>
      <c r="K8">
        <f>MES_EOD!AE8+MES_EOD!AF8</f>
        <v>7.95</v>
      </c>
      <c r="L8">
        <f>NDMC_EOD!AE8+NDMC_EOD!AF8</f>
        <v>44.7</v>
      </c>
      <c r="M8">
        <f>TPDDL_EOD!AE8+TPDDL_EOD!AF8</f>
        <v>29.8</v>
      </c>
      <c r="N8">
        <f t="shared" si="0"/>
        <v>148.01000000000002</v>
      </c>
      <c r="O8" s="112">
        <f t="shared" si="1"/>
        <v>-1.0000000000019327E-2</v>
      </c>
      <c r="P8">
        <v>41.717181271535701</v>
      </c>
      <c r="Q8">
        <v>23.838389298020402</v>
      </c>
      <c r="R8">
        <v>7.9494628741301252</v>
      </c>
      <c r="S8">
        <v>44.696979933788256</v>
      </c>
      <c r="T8">
        <v>29.797986622525503</v>
      </c>
      <c r="U8" s="114">
        <f t="shared" si="2"/>
        <v>147.99999999999997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148</v>
      </c>
      <c r="E9">
        <f>PPCL!N9</f>
        <v>0</v>
      </c>
      <c r="F9">
        <f t="shared" si="4"/>
        <v>265</v>
      </c>
      <c r="G9">
        <f t="shared" si="5"/>
        <v>148</v>
      </c>
      <c r="H9" s="112"/>
      <c r="I9">
        <f>BRPL_EOD!AE9+BRPL_EOD!AF9</f>
        <v>41.72</v>
      </c>
      <c r="J9">
        <f>BYPL_EOD!AE9+BYPL_EOD!AF9</f>
        <v>23.84</v>
      </c>
      <c r="K9">
        <f>MES_EOD!AE9+MES_EOD!AF9</f>
        <v>7.95</v>
      </c>
      <c r="L9">
        <f>NDMC_EOD!AE9+NDMC_EOD!AF9</f>
        <v>44.7</v>
      </c>
      <c r="M9">
        <f>TPDDL_EOD!AE9+TPDDL_EOD!AF9</f>
        <v>29.8</v>
      </c>
      <c r="N9">
        <f t="shared" si="0"/>
        <v>148.01000000000002</v>
      </c>
      <c r="O9" s="112">
        <f t="shared" si="1"/>
        <v>-1.0000000000019327E-2</v>
      </c>
      <c r="P9">
        <v>41.717181271535701</v>
      </c>
      <c r="Q9">
        <v>23.838389298020402</v>
      </c>
      <c r="R9">
        <v>7.9494628741301252</v>
      </c>
      <c r="S9">
        <v>44.696979933788256</v>
      </c>
      <c r="T9">
        <v>29.797986622525503</v>
      </c>
      <c r="U9" s="114">
        <f t="shared" si="2"/>
        <v>147.99999999999997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148</v>
      </c>
      <c r="E10">
        <f>PPCL!N10</f>
        <v>0</v>
      </c>
      <c r="F10">
        <f t="shared" si="4"/>
        <v>265</v>
      </c>
      <c r="G10">
        <f t="shared" si="5"/>
        <v>148</v>
      </c>
      <c r="H10" s="112"/>
      <c r="I10">
        <f>BRPL_EOD!AE10+BRPL_EOD!AF10</f>
        <v>41.72</v>
      </c>
      <c r="J10">
        <f>BYPL_EOD!AE10+BYPL_EOD!AF10</f>
        <v>23.84</v>
      </c>
      <c r="K10">
        <f>MES_EOD!AE10+MES_EOD!AF10</f>
        <v>7.95</v>
      </c>
      <c r="L10">
        <f>NDMC_EOD!AE10+NDMC_EOD!AF10</f>
        <v>44.7</v>
      </c>
      <c r="M10">
        <f>TPDDL_EOD!AE10+TPDDL_EOD!AF10</f>
        <v>29.8</v>
      </c>
      <c r="N10">
        <f t="shared" si="0"/>
        <v>148.01000000000002</v>
      </c>
      <c r="O10" s="112">
        <f t="shared" si="1"/>
        <v>-1.0000000000019327E-2</v>
      </c>
      <c r="P10">
        <v>41.717181271535701</v>
      </c>
      <c r="Q10">
        <v>23.838389298020402</v>
      </c>
      <c r="R10">
        <v>7.9494628741301252</v>
      </c>
      <c r="S10">
        <v>44.696979933788256</v>
      </c>
      <c r="T10">
        <v>29.797986622525503</v>
      </c>
      <c r="U10" s="114">
        <f t="shared" si="2"/>
        <v>147.99999999999997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</v>
      </c>
      <c r="J11">
        <f>BYPL_EOD!AE11+BYPL_EOD!AF11</f>
        <v>24</v>
      </c>
      <c r="K11">
        <f>MES_EOD!AE11+MES_EOD!AF11</f>
        <v>9</v>
      </c>
      <c r="L11">
        <f>NDMC_EOD!AE11+NDMC_EOD!AF11</f>
        <v>45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</v>
      </c>
      <c r="Q11">
        <v>24</v>
      </c>
      <c r="R11">
        <v>9</v>
      </c>
      <c r="S11">
        <v>45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</v>
      </c>
      <c r="J12">
        <f>BYPL_EOD!AE12+BYPL_EOD!AF12</f>
        <v>24</v>
      </c>
      <c r="K12">
        <f>MES_EOD!AE12+MES_EOD!AF12</f>
        <v>9</v>
      </c>
      <c r="L12">
        <f>NDMC_EOD!AE12+NDMC_EOD!AF12</f>
        <v>45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</v>
      </c>
      <c r="Q12">
        <v>24</v>
      </c>
      <c r="R12">
        <v>9</v>
      </c>
      <c r="S12">
        <v>45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</v>
      </c>
      <c r="J13">
        <f>BYPL_EOD!AE13+BYPL_EOD!AF13</f>
        <v>24</v>
      </c>
      <c r="K13">
        <f>MES_EOD!AE13+MES_EOD!AF13</f>
        <v>9</v>
      </c>
      <c r="L13">
        <f>NDMC_EOD!AE13+NDMC_EOD!AF13</f>
        <v>45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</v>
      </c>
      <c r="Q13">
        <v>24</v>
      </c>
      <c r="R13">
        <v>9</v>
      </c>
      <c r="S13">
        <v>45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</v>
      </c>
      <c r="J14">
        <f>BYPL_EOD!AE14+BYPL_EOD!AF14</f>
        <v>24</v>
      </c>
      <c r="K14">
        <f>MES_EOD!AE14+MES_EOD!AF14</f>
        <v>9</v>
      </c>
      <c r="L14">
        <f>NDMC_EOD!AE14+NDMC_EOD!AF14</f>
        <v>45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</v>
      </c>
      <c r="Q14">
        <v>24</v>
      </c>
      <c r="R14">
        <v>9</v>
      </c>
      <c r="S14">
        <v>45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42</v>
      </c>
      <c r="J15">
        <f>BYPL_EOD!AE15+BYPL_EOD!AF15</f>
        <v>24</v>
      </c>
      <c r="K15">
        <f>MES_EOD!AE15+MES_EOD!AF15</f>
        <v>9</v>
      </c>
      <c r="L15">
        <f>NDMC_EOD!AE15+NDMC_EOD!AF15</f>
        <v>45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</v>
      </c>
      <c r="Q15">
        <v>24</v>
      </c>
      <c r="R15">
        <v>9</v>
      </c>
      <c r="S15">
        <v>45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42</v>
      </c>
      <c r="J16">
        <f>BYPL_EOD!AE16+BYPL_EOD!AF16</f>
        <v>24</v>
      </c>
      <c r="K16">
        <f>MES_EOD!AE16+MES_EOD!AF16</f>
        <v>9</v>
      </c>
      <c r="L16">
        <f>NDMC_EOD!AE16+NDMC_EOD!AF16</f>
        <v>45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</v>
      </c>
      <c r="Q16">
        <v>24</v>
      </c>
      <c r="R16">
        <v>9</v>
      </c>
      <c r="S16">
        <v>45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265</v>
      </c>
      <c r="G17">
        <f t="shared" si="5"/>
        <v>150</v>
      </c>
      <c r="H17" s="112"/>
      <c r="I17">
        <f>BRPL_EOD!AE17+BRPL_EOD!AF17</f>
        <v>42</v>
      </c>
      <c r="J17">
        <f>BYPL_EOD!AE17+BYPL_EOD!AF17</f>
        <v>24</v>
      </c>
      <c r="K17">
        <f>MES_EOD!AE17+MES_EOD!AF17</f>
        <v>9</v>
      </c>
      <c r="L17">
        <f>NDMC_EOD!AE17+NDMC_EOD!AF17</f>
        <v>45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</v>
      </c>
      <c r="Q17">
        <v>24</v>
      </c>
      <c r="R17">
        <v>9</v>
      </c>
      <c r="S17">
        <v>45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265</v>
      </c>
      <c r="G18">
        <f t="shared" si="5"/>
        <v>150</v>
      </c>
      <c r="H18" s="112"/>
      <c r="I18">
        <f>BRPL_EOD!AE18+BRPL_EOD!AF18</f>
        <v>42</v>
      </c>
      <c r="J18">
        <f>BYPL_EOD!AE18+BYPL_EOD!AF18</f>
        <v>24</v>
      </c>
      <c r="K18">
        <f>MES_EOD!AE18+MES_EOD!AF18</f>
        <v>9</v>
      </c>
      <c r="L18">
        <f>NDMC_EOD!AE18+NDMC_EOD!AF18</f>
        <v>45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42</v>
      </c>
      <c r="Q18">
        <v>24</v>
      </c>
      <c r="R18">
        <v>9</v>
      </c>
      <c r="S18">
        <v>45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42</v>
      </c>
      <c r="J19">
        <f>BYPL_EOD!AE19+BYPL_EOD!AF19</f>
        <v>24</v>
      </c>
      <c r="K19">
        <f>MES_EOD!AE19+MES_EOD!AF19</f>
        <v>9</v>
      </c>
      <c r="L19">
        <f>NDMC_EOD!AE19+NDMC_EOD!AF19</f>
        <v>45</v>
      </c>
      <c r="M19">
        <f>TPDDL_EOD!AE19+TPDDL_EOD!AF19</f>
        <v>30</v>
      </c>
      <c r="N19">
        <f t="shared" si="0"/>
        <v>150</v>
      </c>
      <c r="O19" s="112">
        <f t="shared" si="1"/>
        <v>0</v>
      </c>
      <c r="P19">
        <v>42</v>
      </c>
      <c r="Q19">
        <v>24</v>
      </c>
      <c r="R19">
        <v>9</v>
      </c>
      <c r="S19">
        <v>45</v>
      </c>
      <c r="T19">
        <v>30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42</v>
      </c>
      <c r="J20">
        <f>BYPL_EOD!AE20+BYPL_EOD!AF20</f>
        <v>24</v>
      </c>
      <c r="K20">
        <f>MES_EOD!AE20+MES_EOD!AF20</f>
        <v>9</v>
      </c>
      <c r="L20">
        <f>NDMC_EOD!AE20+NDMC_EOD!AF20</f>
        <v>45</v>
      </c>
      <c r="M20">
        <f>TPDDL_EOD!AE20+TPDDL_EOD!AF20</f>
        <v>30</v>
      </c>
      <c r="N20">
        <f t="shared" si="0"/>
        <v>150</v>
      </c>
      <c r="O20" s="112">
        <f t="shared" si="1"/>
        <v>0</v>
      </c>
      <c r="P20">
        <v>42</v>
      </c>
      <c r="Q20">
        <v>24</v>
      </c>
      <c r="R20">
        <v>9</v>
      </c>
      <c r="S20">
        <v>45</v>
      </c>
      <c r="T20">
        <v>30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42</v>
      </c>
      <c r="J21">
        <f>BYPL_EOD!AE21+BYPL_EOD!AF21</f>
        <v>24</v>
      </c>
      <c r="K21">
        <f>MES_EOD!AE21+MES_EOD!AF21</f>
        <v>9</v>
      </c>
      <c r="L21">
        <f>NDMC_EOD!AE21+NDMC_EOD!AF21</f>
        <v>45</v>
      </c>
      <c r="M21">
        <f>TPDDL_EOD!AE21+TPDDL_EOD!AF21</f>
        <v>30</v>
      </c>
      <c r="N21">
        <f t="shared" si="0"/>
        <v>150</v>
      </c>
      <c r="O21" s="112">
        <f t="shared" si="1"/>
        <v>0</v>
      </c>
      <c r="P21">
        <v>42</v>
      </c>
      <c r="Q21">
        <v>24</v>
      </c>
      <c r="R21">
        <v>9</v>
      </c>
      <c r="S21">
        <v>45</v>
      </c>
      <c r="T21">
        <v>30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42</v>
      </c>
      <c r="J22">
        <f>BYPL_EOD!AE22+BYPL_EOD!AF22</f>
        <v>24</v>
      </c>
      <c r="K22">
        <f>MES_EOD!AE22+MES_EOD!AF22</f>
        <v>9</v>
      </c>
      <c r="L22">
        <f>NDMC_EOD!AE22+NDMC_EOD!AF22</f>
        <v>45</v>
      </c>
      <c r="M22">
        <f>TPDDL_EOD!AE22+TPDDL_EOD!AF22</f>
        <v>30</v>
      </c>
      <c r="N22">
        <f t="shared" si="0"/>
        <v>150</v>
      </c>
      <c r="O22" s="112">
        <f t="shared" si="1"/>
        <v>0</v>
      </c>
      <c r="P22">
        <v>42</v>
      </c>
      <c r="Q22">
        <v>24</v>
      </c>
      <c r="R22">
        <v>9</v>
      </c>
      <c r="S22">
        <v>45</v>
      </c>
      <c r="T22">
        <v>30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12"/>
      <c r="I23">
        <f>BRPL_EOD!AE23+BRPL_EOD!AF23</f>
        <v>42</v>
      </c>
      <c r="J23">
        <f>BYPL_EOD!AE23+BYPL_EOD!AF23</f>
        <v>24</v>
      </c>
      <c r="K23">
        <f>MES_EOD!AE23+MES_EOD!AF23</f>
        <v>9</v>
      </c>
      <c r="L23">
        <f>NDMC_EOD!AE23+NDMC_EOD!AF23</f>
        <v>45</v>
      </c>
      <c r="M23">
        <f>TPDDL_EOD!AE23+TPDDL_EOD!AF23</f>
        <v>30</v>
      </c>
      <c r="N23">
        <f t="shared" si="0"/>
        <v>150</v>
      </c>
      <c r="O23" s="112">
        <f t="shared" si="1"/>
        <v>0</v>
      </c>
      <c r="P23">
        <v>42</v>
      </c>
      <c r="Q23">
        <v>24</v>
      </c>
      <c r="R23">
        <v>9</v>
      </c>
      <c r="S23">
        <v>45</v>
      </c>
      <c r="T23">
        <v>30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265</v>
      </c>
      <c r="G24">
        <f t="shared" si="5"/>
        <v>150</v>
      </c>
      <c r="H24" s="112"/>
      <c r="I24">
        <f>BRPL_EOD!AE24+BRPL_EOD!AF24</f>
        <v>42</v>
      </c>
      <c r="J24">
        <f>BYPL_EOD!AE24+BYPL_EOD!AF24</f>
        <v>24</v>
      </c>
      <c r="K24">
        <f>MES_EOD!AE24+MES_EOD!AF24</f>
        <v>9</v>
      </c>
      <c r="L24">
        <f>NDMC_EOD!AE24+NDMC_EOD!AF24</f>
        <v>45</v>
      </c>
      <c r="M24">
        <f>TPDDL_EOD!AE24+TPDDL_EOD!AF24</f>
        <v>30</v>
      </c>
      <c r="N24">
        <f t="shared" si="0"/>
        <v>150</v>
      </c>
      <c r="O24" s="112">
        <f t="shared" si="1"/>
        <v>0</v>
      </c>
      <c r="P24">
        <v>42</v>
      </c>
      <c r="Q24">
        <v>24</v>
      </c>
      <c r="R24">
        <v>9</v>
      </c>
      <c r="S24">
        <v>45</v>
      </c>
      <c r="T24">
        <v>30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265</v>
      </c>
      <c r="G25">
        <f t="shared" si="5"/>
        <v>150</v>
      </c>
      <c r="H25" s="112"/>
      <c r="I25">
        <f>BRPL_EOD!AE25+BRPL_EOD!AF25</f>
        <v>42</v>
      </c>
      <c r="J25">
        <f>BYPL_EOD!AE25+BYPL_EOD!AF25</f>
        <v>24</v>
      </c>
      <c r="K25">
        <f>MES_EOD!AE25+MES_EOD!AF25</f>
        <v>9</v>
      </c>
      <c r="L25">
        <f>NDMC_EOD!AE25+NDMC_EOD!AF25</f>
        <v>45</v>
      </c>
      <c r="M25">
        <f>TPDDL_EOD!AE25+TPDDL_EOD!AF25</f>
        <v>30</v>
      </c>
      <c r="N25">
        <f t="shared" si="0"/>
        <v>150</v>
      </c>
      <c r="O25" s="112">
        <f t="shared" si="1"/>
        <v>0</v>
      </c>
      <c r="P25">
        <v>42</v>
      </c>
      <c r="Q25">
        <v>24</v>
      </c>
      <c r="R25">
        <v>9</v>
      </c>
      <c r="S25">
        <v>45</v>
      </c>
      <c r="T25">
        <v>30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265</v>
      </c>
      <c r="G26">
        <f t="shared" si="5"/>
        <v>150</v>
      </c>
      <c r="H26" s="112"/>
      <c r="I26">
        <f>BRPL_EOD!AE26+BRPL_EOD!AF26</f>
        <v>42</v>
      </c>
      <c r="J26">
        <f>BYPL_EOD!AE26+BYPL_EOD!AF26</f>
        <v>24</v>
      </c>
      <c r="K26">
        <f>MES_EOD!AE26+MES_EOD!AF26</f>
        <v>9</v>
      </c>
      <c r="L26">
        <f>NDMC_EOD!AE26+NDMC_EOD!AF26</f>
        <v>45</v>
      </c>
      <c r="M26">
        <f>TPDDL_EOD!AE26+TPDDL_EOD!AF26</f>
        <v>30</v>
      </c>
      <c r="N26">
        <f t="shared" si="0"/>
        <v>150</v>
      </c>
      <c r="O26" s="112">
        <f t="shared" si="1"/>
        <v>0</v>
      </c>
      <c r="P26">
        <v>42</v>
      </c>
      <c r="Q26">
        <v>24</v>
      </c>
      <c r="R26">
        <v>9</v>
      </c>
      <c r="S26">
        <v>45</v>
      </c>
      <c r="T26">
        <v>30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149</v>
      </c>
      <c r="E27">
        <f>PPCL!N27</f>
        <v>0</v>
      </c>
      <c r="F27">
        <f t="shared" si="4"/>
        <v>265</v>
      </c>
      <c r="G27">
        <f t="shared" si="5"/>
        <v>149</v>
      </c>
      <c r="H27" s="112"/>
      <c r="I27">
        <f>BRPL_EOD!AE27+BRPL_EOD!AF27</f>
        <v>42</v>
      </c>
      <c r="J27">
        <f>BYPL_EOD!AE27+BYPL_EOD!AF27</f>
        <v>24</v>
      </c>
      <c r="K27">
        <f>MES_EOD!AE27+MES_EOD!AF27</f>
        <v>8</v>
      </c>
      <c r="L27">
        <f>NDMC_EOD!AE27+NDMC_EOD!AF27</f>
        <v>45</v>
      </c>
      <c r="M27">
        <f>TPDDL_EOD!AE27+TPDDL_EOD!AF27</f>
        <v>30</v>
      </c>
      <c r="N27">
        <f t="shared" si="0"/>
        <v>149</v>
      </c>
      <c r="O27" s="112">
        <f t="shared" si="1"/>
        <v>0</v>
      </c>
      <c r="P27">
        <v>42</v>
      </c>
      <c r="Q27">
        <v>24</v>
      </c>
      <c r="R27">
        <v>8</v>
      </c>
      <c r="S27">
        <v>45</v>
      </c>
      <c r="T27">
        <v>30</v>
      </c>
      <c r="U27" s="114">
        <f t="shared" si="2"/>
        <v>149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149</v>
      </c>
      <c r="E28">
        <f>PPCL!N28</f>
        <v>0</v>
      </c>
      <c r="F28">
        <f t="shared" si="4"/>
        <v>265</v>
      </c>
      <c r="G28">
        <f t="shared" si="5"/>
        <v>149</v>
      </c>
      <c r="H28" s="112"/>
      <c r="I28">
        <f>BRPL_EOD!AE28+BRPL_EOD!AF28</f>
        <v>42</v>
      </c>
      <c r="J28">
        <f>BYPL_EOD!AE28+BYPL_EOD!AF28</f>
        <v>24</v>
      </c>
      <c r="K28">
        <f>MES_EOD!AE28+MES_EOD!AF28</f>
        <v>8</v>
      </c>
      <c r="L28">
        <f>NDMC_EOD!AE28+NDMC_EOD!AF28</f>
        <v>45</v>
      </c>
      <c r="M28">
        <f>TPDDL_EOD!AE28+TPDDL_EOD!AF28</f>
        <v>30</v>
      </c>
      <c r="N28">
        <f t="shared" si="0"/>
        <v>149</v>
      </c>
      <c r="O28" s="112">
        <f t="shared" si="1"/>
        <v>0</v>
      </c>
      <c r="P28">
        <v>42</v>
      </c>
      <c r="Q28">
        <v>24</v>
      </c>
      <c r="R28">
        <v>8</v>
      </c>
      <c r="S28">
        <v>45</v>
      </c>
      <c r="T28">
        <v>30</v>
      </c>
      <c r="U28" s="114">
        <f t="shared" si="2"/>
        <v>149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149</v>
      </c>
      <c r="E29">
        <f>PPCL!N29</f>
        <v>0</v>
      </c>
      <c r="F29">
        <f t="shared" si="4"/>
        <v>265</v>
      </c>
      <c r="G29">
        <f t="shared" si="5"/>
        <v>149</v>
      </c>
      <c r="H29" s="112"/>
      <c r="I29">
        <f>BRPL_EOD!AE29+BRPL_EOD!AF29</f>
        <v>42</v>
      </c>
      <c r="J29">
        <f>BYPL_EOD!AE29+BYPL_EOD!AF29</f>
        <v>24</v>
      </c>
      <c r="K29">
        <f>MES_EOD!AE29+MES_EOD!AF29</f>
        <v>8</v>
      </c>
      <c r="L29">
        <f>NDMC_EOD!AE29+NDMC_EOD!AF29</f>
        <v>45</v>
      </c>
      <c r="M29">
        <f>TPDDL_EOD!AE29+TPDDL_EOD!AF29</f>
        <v>30</v>
      </c>
      <c r="N29">
        <f t="shared" si="0"/>
        <v>149</v>
      </c>
      <c r="O29" s="112">
        <f t="shared" si="1"/>
        <v>0</v>
      </c>
      <c r="P29">
        <v>42</v>
      </c>
      <c r="Q29">
        <v>24</v>
      </c>
      <c r="R29">
        <v>8</v>
      </c>
      <c r="S29">
        <v>45</v>
      </c>
      <c r="T29">
        <v>30</v>
      </c>
      <c r="U29" s="114">
        <f t="shared" si="2"/>
        <v>149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149</v>
      </c>
      <c r="E30">
        <f>PPCL!N30</f>
        <v>0</v>
      </c>
      <c r="F30">
        <f t="shared" si="4"/>
        <v>265</v>
      </c>
      <c r="G30">
        <f t="shared" si="5"/>
        <v>149</v>
      </c>
      <c r="H30" s="112"/>
      <c r="I30">
        <f>BRPL_EOD!AE30+BRPL_EOD!AF30</f>
        <v>42</v>
      </c>
      <c r="J30">
        <f>BYPL_EOD!AE30+BYPL_EOD!AF30</f>
        <v>24</v>
      </c>
      <c r="K30">
        <f>MES_EOD!AE30+MES_EOD!AF30</f>
        <v>8</v>
      </c>
      <c r="L30">
        <f>NDMC_EOD!AE30+NDMC_EOD!AF30</f>
        <v>45</v>
      </c>
      <c r="M30">
        <f>TPDDL_EOD!AE30+TPDDL_EOD!AF30</f>
        <v>30</v>
      </c>
      <c r="N30">
        <f t="shared" si="0"/>
        <v>149</v>
      </c>
      <c r="O30" s="112">
        <f t="shared" si="1"/>
        <v>0</v>
      </c>
      <c r="P30">
        <v>42</v>
      </c>
      <c r="Q30">
        <v>24</v>
      </c>
      <c r="R30">
        <v>8</v>
      </c>
      <c r="S30">
        <v>45</v>
      </c>
      <c r="T30">
        <v>30</v>
      </c>
      <c r="U30" s="114">
        <f t="shared" si="2"/>
        <v>149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149</v>
      </c>
      <c r="E31">
        <f>PPCL!N31</f>
        <v>0</v>
      </c>
      <c r="F31">
        <f t="shared" si="4"/>
        <v>265</v>
      </c>
      <c r="G31">
        <f t="shared" si="5"/>
        <v>149</v>
      </c>
      <c r="H31" s="112"/>
      <c r="I31">
        <f>BRPL_EOD!AE31+BRPL_EOD!AF31</f>
        <v>42</v>
      </c>
      <c r="J31">
        <f>BYPL_EOD!AE31+BYPL_EOD!AF31</f>
        <v>24</v>
      </c>
      <c r="K31">
        <f>MES_EOD!AE31+MES_EOD!AF31</f>
        <v>8</v>
      </c>
      <c r="L31">
        <f>NDMC_EOD!AE31+NDMC_EOD!AF31</f>
        <v>45</v>
      </c>
      <c r="M31">
        <f>TPDDL_EOD!AE31+TPDDL_EOD!AF31</f>
        <v>30</v>
      </c>
      <c r="N31">
        <f t="shared" si="0"/>
        <v>149</v>
      </c>
      <c r="O31" s="112">
        <f t="shared" si="1"/>
        <v>0</v>
      </c>
      <c r="P31">
        <v>42</v>
      </c>
      <c r="Q31">
        <v>24</v>
      </c>
      <c r="R31">
        <v>8</v>
      </c>
      <c r="S31">
        <v>45</v>
      </c>
      <c r="T31">
        <v>30</v>
      </c>
      <c r="U31" s="114">
        <f t="shared" si="2"/>
        <v>149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149</v>
      </c>
      <c r="E32">
        <f>PPCL!N32</f>
        <v>0</v>
      </c>
      <c r="F32">
        <f t="shared" si="4"/>
        <v>265</v>
      </c>
      <c r="G32">
        <f t="shared" si="5"/>
        <v>149</v>
      </c>
      <c r="H32" s="112"/>
      <c r="I32">
        <f>BRPL_EOD!AE32+BRPL_EOD!AF32</f>
        <v>42</v>
      </c>
      <c r="J32">
        <f>BYPL_EOD!AE32+BYPL_EOD!AF32</f>
        <v>24</v>
      </c>
      <c r="K32">
        <f>MES_EOD!AE32+MES_EOD!AF32</f>
        <v>8</v>
      </c>
      <c r="L32">
        <f>NDMC_EOD!AE32+NDMC_EOD!AF32</f>
        <v>45</v>
      </c>
      <c r="M32">
        <f>TPDDL_EOD!AE32+TPDDL_EOD!AF32</f>
        <v>30</v>
      </c>
      <c r="N32">
        <f t="shared" si="0"/>
        <v>149</v>
      </c>
      <c r="O32" s="112">
        <f t="shared" si="1"/>
        <v>0</v>
      </c>
      <c r="P32">
        <v>42</v>
      </c>
      <c r="Q32">
        <v>24</v>
      </c>
      <c r="R32">
        <v>8</v>
      </c>
      <c r="S32">
        <v>45</v>
      </c>
      <c r="T32">
        <v>30</v>
      </c>
      <c r="U32" s="114">
        <f t="shared" si="2"/>
        <v>149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149</v>
      </c>
      <c r="E33">
        <f>PPCL!N33</f>
        <v>0</v>
      </c>
      <c r="F33">
        <f t="shared" si="4"/>
        <v>265</v>
      </c>
      <c r="G33">
        <f t="shared" si="5"/>
        <v>149</v>
      </c>
      <c r="H33" s="112"/>
      <c r="I33">
        <f>BRPL_EOD!AE33+BRPL_EOD!AF33</f>
        <v>42</v>
      </c>
      <c r="J33">
        <f>BYPL_EOD!AE33+BYPL_EOD!AF33</f>
        <v>24</v>
      </c>
      <c r="K33">
        <f>MES_EOD!AE33+MES_EOD!AF33</f>
        <v>8</v>
      </c>
      <c r="L33">
        <f>NDMC_EOD!AE33+NDMC_EOD!AF33</f>
        <v>45</v>
      </c>
      <c r="M33">
        <f>TPDDL_EOD!AE33+TPDDL_EOD!AF33</f>
        <v>30</v>
      </c>
      <c r="N33">
        <f t="shared" si="0"/>
        <v>149</v>
      </c>
      <c r="O33" s="112">
        <f t="shared" si="1"/>
        <v>0</v>
      </c>
      <c r="P33">
        <v>42</v>
      </c>
      <c r="Q33">
        <v>24</v>
      </c>
      <c r="R33">
        <v>8</v>
      </c>
      <c r="S33">
        <v>45</v>
      </c>
      <c r="T33">
        <v>30</v>
      </c>
      <c r="U33" s="114">
        <f t="shared" si="2"/>
        <v>149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149</v>
      </c>
      <c r="E34">
        <f>PPCL!N34</f>
        <v>0</v>
      </c>
      <c r="F34">
        <f t="shared" si="4"/>
        <v>265</v>
      </c>
      <c r="G34">
        <f t="shared" si="5"/>
        <v>149</v>
      </c>
      <c r="H34" s="112"/>
      <c r="I34">
        <f>BRPL_EOD!AE34+BRPL_EOD!AF34</f>
        <v>42</v>
      </c>
      <c r="J34">
        <f>BYPL_EOD!AE34+BYPL_EOD!AF34</f>
        <v>24</v>
      </c>
      <c r="K34">
        <f>MES_EOD!AE34+MES_EOD!AF34</f>
        <v>8</v>
      </c>
      <c r="L34">
        <f>NDMC_EOD!AE34+NDMC_EOD!AF34</f>
        <v>45</v>
      </c>
      <c r="M34">
        <f>TPDDL_EOD!AE34+TPDDL_EOD!AF34</f>
        <v>30</v>
      </c>
      <c r="N34">
        <f t="shared" si="0"/>
        <v>149</v>
      </c>
      <c r="O34" s="112">
        <f t="shared" si="1"/>
        <v>0</v>
      </c>
      <c r="P34">
        <v>42</v>
      </c>
      <c r="Q34">
        <v>24</v>
      </c>
      <c r="R34">
        <v>8</v>
      </c>
      <c r="S34">
        <v>45</v>
      </c>
      <c r="T34">
        <v>30</v>
      </c>
      <c r="U34" s="114">
        <f t="shared" si="2"/>
        <v>149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147</v>
      </c>
      <c r="E35">
        <f>PPCL!N35</f>
        <v>0</v>
      </c>
      <c r="F35">
        <f t="shared" si="4"/>
        <v>265</v>
      </c>
      <c r="G35">
        <f t="shared" si="5"/>
        <v>147</v>
      </c>
      <c r="H35" s="112"/>
      <c r="I35">
        <f>BRPL_EOD!AE35+BRPL_EOD!AF35</f>
        <v>41.44</v>
      </c>
      <c r="J35">
        <f>BYPL_EOD!AE35+BYPL_EOD!AF35</f>
        <v>23.68</v>
      </c>
      <c r="K35">
        <f>MES_EOD!AE35+MES_EOD!AF35</f>
        <v>7.89</v>
      </c>
      <c r="L35">
        <f>NDMC_EOD!AE35+NDMC_EOD!AF35</f>
        <v>44.4</v>
      </c>
      <c r="M35">
        <f>TPDDL_EOD!AE35+TPDDL_EOD!AF35</f>
        <v>29.6</v>
      </c>
      <c r="N35">
        <f t="shared" si="0"/>
        <v>147.01</v>
      </c>
      <c r="O35" s="112">
        <f t="shared" si="1"/>
        <v>-9.9999999999909051E-3</v>
      </c>
      <c r="P35">
        <v>41.437181144139856</v>
      </c>
      <c r="Q35">
        <v>23.678389225222777</v>
      </c>
      <c r="R35">
        <v>7.8894633018162033</v>
      </c>
      <c r="S35">
        <v>44.396979797292701</v>
      </c>
      <c r="T35">
        <v>29.59798653152847</v>
      </c>
      <c r="U35" s="114">
        <f t="shared" si="2"/>
        <v>147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147</v>
      </c>
      <c r="E36">
        <f>PPCL!N36</f>
        <v>0</v>
      </c>
      <c r="F36">
        <f t="shared" si="4"/>
        <v>265</v>
      </c>
      <c r="G36">
        <f t="shared" si="5"/>
        <v>147</v>
      </c>
      <c r="H36" s="112"/>
      <c r="I36">
        <f>BRPL_EOD!AE36+BRPL_EOD!AF36</f>
        <v>41.44</v>
      </c>
      <c r="J36">
        <f>BYPL_EOD!AE36+BYPL_EOD!AF36</f>
        <v>23.68</v>
      </c>
      <c r="K36">
        <f>MES_EOD!AE36+MES_EOD!AF36</f>
        <v>7.89</v>
      </c>
      <c r="L36">
        <f>NDMC_EOD!AE36+NDMC_EOD!AF36</f>
        <v>44.4</v>
      </c>
      <c r="M36">
        <f>TPDDL_EOD!AE36+TPDDL_EOD!AF36</f>
        <v>29.6</v>
      </c>
      <c r="N36">
        <f t="shared" si="0"/>
        <v>147.01</v>
      </c>
      <c r="O36" s="112">
        <f t="shared" si="1"/>
        <v>-9.9999999999909051E-3</v>
      </c>
      <c r="P36">
        <v>41.437181144139856</v>
      </c>
      <c r="Q36">
        <v>23.678389225222777</v>
      </c>
      <c r="R36">
        <v>7.8894633018162033</v>
      </c>
      <c r="S36">
        <v>44.396979797292701</v>
      </c>
      <c r="T36">
        <v>29.59798653152847</v>
      </c>
      <c r="U36" s="114">
        <f t="shared" si="2"/>
        <v>147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147</v>
      </c>
      <c r="E37">
        <f>PPCL!N37</f>
        <v>0</v>
      </c>
      <c r="F37">
        <f t="shared" si="4"/>
        <v>265</v>
      </c>
      <c r="G37">
        <f t="shared" si="5"/>
        <v>147</v>
      </c>
      <c r="H37" s="112"/>
      <c r="I37">
        <f>BRPL_EOD!AE37+BRPL_EOD!AF37</f>
        <v>41.44</v>
      </c>
      <c r="J37">
        <f>BYPL_EOD!AE37+BYPL_EOD!AF37</f>
        <v>23.68</v>
      </c>
      <c r="K37">
        <f>MES_EOD!AE37+MES_EOD!AF37</f>
        <v>7.89</v>
      </c>
      <c r="L37">
        <f>NDMC_EOD!AE37+NDMC_EOD!AF37</f>
        <v>44.4</v>
      </c>
      <c r="M37">
        <f>TPDDL_EOD!AE37+TPDDL_EOD!AF37</f>
        <v>29.6</v>
      </c>
      <c r="N37">
        <f t="shared" si="0"/>
        <v>147.01</v>
      </c>
      <c r="O37" s="112">
        <f t="shared" si="1"/>
        <v>-9.9999999999909051E-3</v>
      </c>
      <c r="P37">
        <v>41.437181144139856</v>
      </c>
      <c r="Q37">
        <v>23.678389225222777</v>
      </c>
      <c r="R37">
        <v>7.8894633018162033</v>
      </c>
      <c r="S37">
        <v>44.396979797292701</v>
      </c>
      <c r="T37">
        <v>29.59798653152847</v>
      </c>
      <c r="U37" s="114">
        <f t="shared" si="2"/>
        <v>147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147</v>
      </c>
      <c r="E38">
        <f>PPCL!N38</f>
        <v>0</v>
      </c>
      <c r="F38">
        <f t="shared" si="4"/>
        <v>265</v>
      </c>
      <c r="G38">
        <f t="shared" si="5"/>
        <v>147</v>
      </c>
      <c r="H38" s="112"/>
      <c r="I38">
        <f>BRPL_EOD!AE38+BRPL_EOD!AF38</f>
        <v>41.44</v>
      </c>
      <c r="J38">
        <f>BYPL_EOD!AE38+BYPL_EOD!AF38</f>
        <v>23.68</v>
      </c>
      <c r="K38">
        <f>MES_EOD!AE38+MES_EOD!AF38</f>
        <v>7.89</v>
      </c>
      <c r="L38">
        <f>NDMC_EOD!AE38+NDMC_EOD!AF38</f>
        <v>44.4</v>
      </c>
      <c r="M38">
        <f>TPDDL_EOD!AE38+TPDDL_EOD!AF38</f>
        <v>29.6</v>
      </c>
      <c r="N38">
        <f t="shared" si="0"/>
        <v>147.01</v>
      </c>
      <c r="O38" s="112">
        <f t="shared" si="1"/>
        <v>-9.9999999999909051E-3</v>
      </c>
      <c r="P38">
        <v>41.437181144139856</v>
      </c>
      <c r="Q38">
        <v>23.678389225222777</v>
      </c>
      <c r="R38">
        <v>7.8894633018162033</v>
      </c>
      <c r="S38">
        <v>44.396979797292701</v>
      </c>
      <c r="T38">
        <v>29.59798653152847</v>
      </c>
      <c r="U38" s="114">
        <f t="shared" si="2"/>
        <v>147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147</v>
      </c>
      <c r="E39">
        <f>PPCL!N39</f>
        <v>0</v>
      </c>
      <c r="F39">
        <f t="shared" si="4"/>
        <v>265</v>
      </c>
      <c r="G39">
        <f t="shared" si="5"/>
        <v>147</v>
      </c>
      <c r="H39" s="112"/>
      <c r="I39">
        <f>BRPL_EOD!AE39+BRPL_EOD!AF39</f>
        <v>41.44</v>
      </c>
      <c r="J39">
        <f>BYPL_EOD!AE39+BYPL_EOD!AF39</f>
        <v>23.68</v>
      </c>
      <c r="K39">
        <f>MES_EOD!AE39+MES_EOD!AF39</f>
        <v>7.89</v>
      </c>
      <c r="L39">
        <f>NDMC_EOD!AE39+NDMC_EOD!AF39</f>
        <v>44.4</v>
      </c>
      <c r="M39">
        <f>TPDDL_EOD!AE39+TPDDL_EOD!AF39</f>
        <v>29.6</v>
      </c>
      <c r="N39">
        <f t="shared" si="0"/>
        <v>147.01</v>
      </c>
      <c r="O39" s="112">
        <f t="shared" si="1"/>
        <v>-9.9999999999909051E-3</v>
      </c>
      <c r="P39">
        <v>41.437181144139856</v>
      </c>
      <c r="Q39">
        <v>23.678389225222777</v>
      </c>
      <c r="R39">
        <v>7.8894633018162033</v>
      </c>
      <c r="S39">
        <v>44.396979797292701</v>
      </c>
      <c r="T39">
        <v>29.59798653152847</v>
      </c>
      <c r="U39" s="114">
        <f t="shared" si="2"/>
        <v>147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147</v>
      </c>
      <c r="E40">
        <f>PPCL!N40</f>
        <v>0</v>
      </c>
      <c r="F40">
        <f t="shared" si="4"/>
        <v>265</v>
      </c>
      <c r="G40">
        <f t="shared" si="5"/>
        <v>147</v>
      </c>
      <c r="H40" s="112"/>
      <c r="I40">
        <f>BRPL_EOD!AE40+BRPL_EOD!AF40</f>
        <v>41.44</v>
      </c>
      <c r="J40">
        <f>BYPL_EOD!AE40+BYPL_EOD!AF40</f>
        <v>23.68</v>
      </c>
      <c r="K40">
        <f>MES_EOD!AE40+MES_EOD!AF40</f>
        <v>7.89</v>
      </c>
      <c r="L40">
        <f>NDMC_EOD!AE40+NDMC_EOD!AF40</f>
        <v>44.4</v>
      </c>
      <c r="M40">
        <f>TPDDL_EOD!AE40+TPDDL_EOD!AF40</f>
        <v>29.6</v>
      </c>
      <c r="N40">
        <f t="shared" si="0"/>
        <v>147.01</v>
      </c>
      <c r="O40" s="112">
        <f t="shared" si="1"/>
        <v>-9.9999999999909051E-3</v>
      </c>
      <c r="P40">
        <v>41.437181144139856</v>
      </c>
      <c r="Q40">
        <v>23.678389225222777</v>
      </c>
      <c r="R40">
        <v>7.8894633018162033</v>
      </c>
      <c r="S40">
        <v>44.396979797292701</v>
      </c>
      <c r="T40">
        <v>29.59798653152847</v>
      </c>
      <c r="U40" s="114">
        <f t="shared" si="2"/>
        <v>147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147</v>
      </c>
      <c r="E41">
        <f>PPCL!N41</f>
        <v>0</v>
      </c>
      <c r="F41">
        <f t="shared" si="4"/>
        <v>265</v>
      </c>
      <c r="G41">
        <f t="shared" si="5"/>
        <v>147</v>
      </c>
      <c r="H41" s="112"/>
      <c r="I41">
        <f>BRPL_EOD!AE41+BRPL_EOD!AF41</f>
        <v>41.44</v>
      </c>
      <c r="J41">
        <f>BYPL_EOD!AE41+BYPL_EOD!AF41</f>
        <v>23.68</v>
      </c>
      <c r="K41">
        <f>MES_EOD!AE41+MES_EOD!AF41</f>
        <v>7.89</v>
      </c>
      <c r="L41">
        <f>NDMC_EOD!AE41+NDMC_EOD!AF41</f>
        <v>44.4</v>
      </c>
      <c r="M41">
        <f>TPDDL_EOD!AE41+TPDDL_EOD!AF41</f>
        <v>29.6</v>
      </c>
      <c r="N41">
        <f t="shared" si="0"/>
        <v>147.01</v>
      </c>
      <c r="O41" s="112">
        <f t="shared" si="1"/>
        <v>-9.9999999999909051E-3</v>
      </c>
      <c r="P41">
        <v>41.437181144139856</v>
      </c>
      <c r="Q41">
        <v>23.678389225222777</v>
      </c>
      <c r="R41">
        <v>7.8894633018162033</v>
      </c>
      <c r="S41">
        <v>44.396979797292701</v>
      </c>
      <c r="T41">
        <v>29.59798653152847</v>
      </c>
      <c r="U41" s="114">
        <f t="shared" si="2"/>
        <v>147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147</v>
      </c>
      <c r="E42">
        <f>PPCL!N42</f>
        <v>0</v>
      </c>
      <c r="F42">
        <f t="shared" si="4"/>
        <v>265</v>
      </c>
      <c r="G42">
        <f t="shared" si="5"/>
        <v>147</v>
      </c>
      <c r="H42" s="112"/>
      <c r="I42">
        <f>BRPL_EOD!AE42+BRPL_EOD!AF42</f>
        <v>41.44</v>
      </c>
      <c r="J42">
        <f>BYPL_EOD!AE42+BYPL_EOD!AF42</f>
        <v>23.68</v>
      </c>
      <c r="K42">
        <f>MES_EOD!AE42+MES_EOD!AF42</f>
        <v>7.89</v>
      </c>
      <c r="L42">
        <f>NDMC_EOD!AE42+NDMC_EOD!AF42</f>
        <v>44.4</v>
      </c>
      <c r="M42">
        <f>TPDDL_EOD!AE42+TPDDL_EOD!AF42</f>
        <v>29.6</v>
      </c>
      <c r="N42">
        <f t="shared" si="0"/>
        <v>147.01</v>
      </c>
      <c r="O42" s="112">
        <f t="shared" si="1"/>
        <v>-9.9999999999909051E-3</v>
      </c>
      <c r="P42">
        <v>41.437181144139856</v>
      </c>
      <c r="Q42">
        <v>23.678389225222777</v>
      </c>
      <c r="R42">
        <v>7.8894633018162033</v>
      </c>
      <c r="S42">
        <v>44.396979797292701</v>
      </c>
      <c r="T42">
        <v>29.59798653152847</v>
      </c>
      <c r="U42" s="114">
        <f t="shared" si="2"/>
        <v>147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146</v>
      </c>
      <c r="E43">
        <f>PPCL!N43</f>
        <v>0</v>
      </c>
      <c r="F43">
        <f t="shared" si="4"/>
        <v>265</v>
      </c>
      <c r="G43">
        <f t="shared" si="5"/>
        <v>146</v>
      </c>
      <c r="H43" s="112"/>
      <c r="I43">
        <f>BRPL_EOD!AE43+BRPL_EOD!AF43</f>
        <v>41.15</v>
      </c>
      <c r="J43">
        <f>BYPL_EOD!AE43+BYPL_EOD!AF43</f>
        <v>23.52</v>
      </c>
      <c r="K43">
        <f>MES_EOD!AE43+MES_EOD!AF43</f>
        <v>7.84</v>
      </c>
      <c r="L43">
        <f>NDMC_EOD!AE43+NDMC_EOD!AF43</f>
        <v>44.09</v>
      </c>
      <c r="M43">
        <f>TPDDL_EOD!AE43+TPDDL_EOD!AF43</f>
        <v>29.4</v>
      </c>
      <c r="N43">
        <f t="shared" si="0"/>
        <v>146</v>
      </c>
      <c r="O43" s="112">
        <f t="shared" si="1"/>
        <v>0</v>
      </c>
      <c r="P43">
        <v>41.15</v>
      </c>
      <c r="Q43">
        <v>23.52</v>
      </c>
      <c r="R43">
        <v>7.84</v>
      </c>
      <c r="S43">
        <v>44.09</v>
      </c>
      <c r="T43">
        <v>29.4</v>
      </c>
      <c r="U43" s="114">
        <f t="shared" si="2"/>
        <v>146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146</v>
      </c>
      <c r="E44">
        <f>PPCL!N44</f>
        <v>0</v>
      </c>
      <c r="F44">
        <f t="shared" si="4"/>
        <v>265</v>
      </c>
      <c r="G44">
        <f t="shared" si="5"/>
        <v>146</v>
      </c>
      <c r="H44" s="112"/>
      <c r="I44">
        <f>BRPL_EOD!AE44+BRPL_EOD!AF44</f>
        <v>41.15</v>
      </c>
      <c r="J44">
        <f>BYPL_EOD!AE44+BYPL_EOD!AF44</f>
        <v>23.52</v>
      </c>
      <c r="K44">
        <f>MES_EOD!AE44+MES_EOD!AF44</f>
        <v>7.84</v>
      </c>
      <c r="L44">
        <f>NDMC_EOD!AE44+NDMC_EOD!AF44</f>
        <v>44.09</v>
      </c>
      <c r="M44">
        <f>TPDDL_EOD!AE44+TPDDL_EOD!AF44</f>
        <v>29.4</v>
      </c>
      <c r="N44">
        <f t="shared" si="0"/>
        <v>146</v>
      </c>
      <c r="O44" s="112">
        <f t="shared" si="1"/>
        <v>0</v>
      </c>
      <c r="P44">
        <v>41.15</v>
      </c>
      <c r="Q44">
        <v>23.52</v>
      </c>
      <c r="R44">
        <v>7.84</v>
      </c>
      <c r="S44">
        <v>44.09</v>
      </c>
      <c r="T44">
        <v>29.4</v>
      </c>
      <c r="U44" s="114">
        <f t="shared" si="2"/>
        <v>146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144</v>
      </c>
      <c r="E45">
        <f>PPCL!N45</f>
        <v>0</v>
      </c>
      <c r="F45">
        <f t="shared" si="4"/>
        <v>265</v>
      </c>
      <c r="G45">
        <f t="shared" si="5"/>
        <v>144</v>
      </c>
      <c r="H45" s="112"/>
      <c r="I45">
        <f>BRPL_EOD!AE45+BRPL_EOD!AF45</f>
        <v>40.590000000000003</v>
      </c>
      <c r="J45">
        <f>BYPL_EOD!AE45+BYPL_EOD!AF45</f>
        <v>23.19</v>
      </c>
      <c r="K45">
        <f>MES_EOD!AE45+MES_EOD!AF45</f>
        <v>7.73</v>
      </c>
      <c r="L45">
        <f>NDMC_EOD!AE45+NDMC_EOD!AF45</f>
        <v>43.49</v>
      </c>
      <c r="M45">
        <f>TPDDL_EOD!AE45+TPDDL_EOD!AF45</f>
        <v>28.99</v>
      </c>
      <c r="N45">
        <f t="shared" si="0"/>
        <v>143.99</v>
      </c>
      <c r="O45" s="112">
        <f t="shared" si="1"/>
        <v>9.9999999999909051E-3</v>
      </c>
      <c r="P45">
        <v>40.592818945760122</v>
      </c>
      <c r="Q45">
        <v>23.191610528508924</v>
      </c>
      <c r="R45">
        <v>7.7305368428363082</v>
      </c>
      <c r="S45">
        <v>43.493020348635319</v>
      </c>
      <c r="T45">
        <v>28.992013334259319</v>
      </c>
      <c r="U45" s="114">
        <f t="shared" si="2"/>
        <v>144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144</v>
      </c>
      <c r="E46">
        <f>PPCL!N46</f>
        <v>0</v>
      </c>
      <c r="F46">
        <f t="shared" si="4"/>
        <v>265</v>
      </c>
      <c r="G46">
        <f t="shared" si="5"/>
        <v>144</v>
      </c>
      <c r="H46" s="112"/>
      <c r="I46">
        <f>BRPL_EOD!AE46+BRPL_EOD!AF46</f>
        <v>40.590000000000003</v>
      </c>
      <c r="J46">
        <f>BYPL_EOD!AE46+BYPL_EOD!AF46</f>
        <v>23.19</v>
      </c>
      <c r="K46">
        <f>MES_EOD!AE46+MES_EOD!AF46</f>
        <v>7.73</v>
      </c>
      <c r="L46">
        <f>NDMC_EOD!AE46+NDMC_EOD!AF46</f>
        <v>43.49</v>
      </c>
      <c r="M46">
        <f>TPDDL_EOD!AE46+TPDDL_EOD!AF46</f>
        <v>28.99</v>
      </c>
      <c r="N46">
        <f t="shared" si="0"/>
        <v>143.99</v>
      </c>
      <c r="O46" s="112">
        <f t="shared" si="1"/>
        <v>9.9999999999909051E-3</v>
      </c>
      <c r="P46">
        <v>40.592818945760122</v>
      </c>
      <c r="Q46">
        <v>23.191610528508924</v>
      </c>
      <c r="R46">
        <v>7.7305368428363082</v>
      </c>
      <c r="S46">
        <v>43.493020348635319</v>
      </c>
      <c r="T46">
        <v>28.992013334259319</v>
      </c>
      <c r="U46" s="114">
        <f t="shared" si="2"/>
        <v>144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144</v>
      </c>
      <c r="E47">
        <f>PPCL!N47</f>
        <v>0</v>
      </c>
      <c r="F47">
        <f t="shared" si="4"/>
        <v>265</v>
      </c>
      <c r="G47">
        <f t="shared" si="5"/>
        <v>144</v>
      </c>
      <c r="H47" s="112"/>
      <c r="I47">
        <f>BRPL_EOD!AE47+BRPL_EOD!AF47</f>
        <v>40.590000000000003</v>
      </c>
      <c r="J47">
        <f>BYPL_EOD!AE47+BYPL_EOD!AF47</f>
        <v>23.19</v>
      </c>
      <c r="K47">
        <f>MES_EOD!AE47+MES_EOD!AF47</f>
        <v>7.73</v>
      </c>
      <c r="L47">
        <f>NDMC_EOD!AE47+NDMC_EOD!AF47</f>
        <v>43.49</v>
      </c>
      <c r="M47">
        <f>TPDDL_EOD!AE47+TPDDL_EOD!AF47</f>
        <v>28.99</v>
      </c>
      <c r="N47">
        <f t="shared" si="0"/>
        <v>143.99</v>
      </c>
      <c r="O47" s="112">
        <f t="shared" si="1"/>
        <v>9.9999999999909051E-3</v>
      </c>
      <c r="P47">
        <v>40.592818945760122</v>
      </c>
      <c r="Q47">
        <v>23.191610528508924</v>
      </c>
      <c r="R47">
        <v>7.7305368428363082</v>
      </c>
      <c r="S47">
        <v>43.493020348635319</v>
      </c>
      <c r="T47">
        <v>28.992013334259319</v>
      </c>
      <c r="U47" s="114">
        <f t="shared" si="2"/>
        <v>144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144</v>
      </c>
      <c r="E48">
        <f>PPCL!N48</f>
        <v>0</v>
      </c>
      <c r="F48">
        <f t="shared" si="4"/>
        <v>265</v>
      </c>
      <c r="G48">
        <f t="shared" si="5"/>
        <v>144</v>
      </c>
      <c r="H48" s="112"/>
      <c r="I48">
        <f>BRPL_EOD!AE48+BRPL_EOD!AF48</f>
        <v>40.590000000000003</v>
      </c>
      <c r="J48">
        <f>BYPL_EOD!AE48+BYPL_EOD!AF48</f>
        <v>23.19</v>
      </c>
      <c r="K48">
        <f>MES_EOD!AE48+MES_EOD!AF48</f>
        <v>7.73</v>
      </c>
      <c r="L48">
        <f>NDMC_EOD!AE48+NDMC_EOD!AF48</f>
        <v>43.49</v>
      </c>
      <c r="M48">
        <f>TPDDL_EOD!AE48+TPDDL_EOD!AF48</f>
        <v>28.99</v>
      </c>
      <c r="N48">
        <f t="shared" si="0"/>
        <v>143.99</v>
      </c>
      <c r="O48" s="112">
        <f t="shared" si="1"/>
        <v>9.9999999999909051E-3</v>
      </c>
      <c r="P48">
        <v>40.592818945760122</v>
      </c>
      <c r="Q48">
        <v>23.191610528508924</v>
      </c>
      <c r="R48">
        <v>7.7305368428363082</v>
      </c>
      <c r="S48">
        <v>43.493020348635319</v>
      </c>
      <c r="T48">
        <v>28.992013334259319</v>
      </c>
      <c r="U48" s="114">
        <f t="shared" si="2"/>
        <v>144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144</v>
      </c>
      <c r="E49">
        <f>PPCL!N49</f>
        <v>0</v>
      </c>
      <c r="F49">
        <f t="shared" si="4"/>
        <v>265</v>
      </c>
      <c r="G49">
        <f t="shared" si="5"/>
        <v>144</v>
      </c>
      <c r="H49" s="112"/>
      <c r="I49">
        <f>BRPL_EOD!AE49+BRPL_EOD!AF49</f>
        <v>40.590000000000003</v>
      </c>
      <c r="J49">
        <f>BYPL_EOD!AE49+BYPL_EOD!AF49</f>
        <v>23.19</v>
      </c>
      <c r="K49">
        <f>MES_EOD!AE49+MES_EOD!AF49</f>
        <v>7.73</v>
      </c>
      <c r="L49">
        <f>NDMC_EOD!AE49+NDMC_EOD!AF49</f>
        <v>43.49</v>
      </c>
      <c r="M49">
        <f>TPDDL_EOD!AE49+TPDDL_EOD!AF49</f>
        <v>28.99</v>
      </c>
      <c r="N49">
        <f t="shared" si="0"/>
        <v>143.99</v>
      </c>
      <c r="O49" s="112">
        <f t="shared" si="1"/>
        <v>9.9999999999909051E-3</v>
      </c>
      <c r="P49">
        <v>40.592818945760122</v>
      </c>
      <c r="Q49">
        <v>23.191610528508924</v>
      </c>
      <c r="R49">
        <v>7.7305368428363082</v>
      </c>
      <c r="S49">
        <v>43.493020348635319</v>
      </c>
      <c r="T49">
        <v>28.992013334259319</v>
      </c>
      <c r="U49" s="114">
        <f t="shared" si="2"/>
        <v>144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144</v>
      </c>
      <c r="E50">
        <f>PPCL!N50</f>
        <v>0</v>
      </c>
      <c r="F50">
        <f t="shared" si="4"/>
        <v>265</v>
      </c>
      <c r="G50">
        <f t="shared" si="5"/>
        <v>144</v>
      </c>
      <c r="H50" s="112"/>
      <c r="I50">
        <f>BRPL_EOD!AE50+BRPL_EOD!AF50</f>
        <v>40.590000000000003</v>
      </c>
      <c r="J50">
        <f>BYPL_EOD!AE50+BYPL_EOD!AF50</f>
        <v>23.19</v>
      </c>
      <c r="K50">
        <f>MES_EOD!AE50+MES_EOD!AF50</f>
        <v>7.73</v>
      </c>
      <c r="L50">
        <f>NDMC_EOD!AE50+NDMC_EOD!AF50</f>
        <v>43.49</v>
      </c>
      <c r="M50">
        <f>TPDDL_EOD!AE50+TPDDL_EOD!AF50</f>
        <v>28.99</v>
      </c>
      <c r="N50">
        <f t="shared" si="0"/>
        <v>143.99</v>
      </c>
      <c r="O50" s="112">
        <f t="shared" si="1"/>
        <v>9.9999999999909051E-3</v>
      </c>
      <c r="P50">
        <v>40.592818945760122</v>
      </c>
      <c r="Q50">
        <v>23.191610528508924</v>
      </c>
      <c r="R50">
        <v>7.7305368428363082</v>
      </c>
      <c r="S50">
        <v>43.493020348635319</v>
      </c>
      <c r="T50">
        <v>28.992013334259319</v>
      </c>
      <c r="U50" s="114">
        <f t="shared" si="2"/>
        <v>144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265</v>
      </c>
      <c r="G51">
        <f t="shared" si="5"/>
        <v>144</v>
      </c>
      <c r="H51" s="112"/>
      <c r="I51">
        <f>BRPL_EOD!AE51+BRPL_EOD!AF51</f>
        <v>40.590000000000003</v>
      </c>
      <c r="J51">
        <f>BYPL_EOD!AE51+BYPL_EOD!AF51</f>
        <v>23.19</v>
      </c>
      <c r="K51">
        <f>MES_EOD!AE51+MES_EOD!AF51</f>
        <v>7.73</v>
      </c>
      <c r="L51">
        <f>NDMC_EOD!AE51+NDMC_EOD!AF51</f>
        <v>43.49</v>
      </c>
      <c r="M51">
        <f>TPDDL_EOD!AE51+TPDDL_EOD!AF51</f>
        <v>28.99</v>
      </c>
      <c r="N51">
        <f t="shared" si="0"/>
        <v>143.99</v>
      </c>
      <c r="O51" s="112">
        <f t="shared" si="1"/>
        <v>9.9999999999909051E-3</v>
      </c>
      <c r="P51">
        <v>40.592818945760122</v>
      </c>
      <c r="Q51">
        <v>23.191610528508924</v>
      </c>
      <c r="R51">
        <v>7.7305368428363082</v>
      </c>
      <c r="S51">
        <v>43.493020348635319</v>
      </c>
      <c r="T51">
        <v>28.992013334259319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265</v>
      </c>
      <c r="G52">
        <f t="shared" si="5"/>
        <v>144</v>
      </c>
      <c r="H52" s="112"/>
      <c r="I52">
        <f>BRPL_EOD!AE52+BRPL_EOD!AF52</f>
        <v>40.590000000000003</v>
      </c>
      <c r="J52">
        <f>BYPL_EOD!AE52+BYPL_EOD!AF52</f>
        <v>23.19</v>
      </c>
      <c r="K52">
        <f>MES_EOD!AE52+MES_EOD!AF52</f>
        <v>7.73</v>
      </c>
      <c r="L52">
        <f>NDMC_EOD!AE52+NDMC_EOD!AF52</f>
        <v>43.49</v>
      </c>
      <c r="M52">
        <f>TPDDL_EOD!AE52+TPDDL_EOD!AF52</f>
        <v>28.99</v>
      </c>
      <c r="N52">
        <f t="shared" si="0"/>
        <v>143.99</v>
      </c>
      <c r="O52" s="112">
        <f t="shared" si="1"/>
        <v>9.9999999999909051E-3</v>
      </c>
      <c r="P52">
        <v>40.592818945760122</v>
      </c>
      <c r="Q52">
        <v>23.191610528508924</v>
      </c>
      <c r="R52">
        <v>7.7305368428363082</v>
      </c>
      <c r="S52">
        <v>43.493020348635319</v>
      </c>
      <c r="T52">
        <v>28.992013334259319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265</v>
      </c>
      <c r="G53">
        <f t="shared" si="5"/>
        <v>144</v>
      </c>
      <c r="H53" s="112"/>
      <c r="I53">
        <f>BRPL_EOD!AE53+BRPL_EOD!AF53</f>
        <v>40.590000000000003</v>
      </c>
      <c r="J53">
        <f>BYPL_EOD!AE53+BYPL_EOD!AF53</f>
        <v>23.19</v>
      </c>
      <c r="K53">
        <f>MES_EOD!AE53+MES_EOD!AF53</f>
        <v>7.73</v>
      </c>
      <c r="L53">
        <f>NDMC_EOD!AE53+NDMC_EOD!AF53</f>
        <v>43.49</v>
      </c>
      <c r="M53">
        <f>TPDDL_EOD!AE53+TPDDL_EOD!AF53</f>
        <v>28.99</v>
      </c>
      <c r="N53">
        <f t="shared" si="0"/>
        <v>143.99</v>
      </c>
      <c r="O53" s="112">
        <f t="shared" si="1"/>
        <v>9.9999999999909051E-3</v>
      </c>
      <c r="P53">
        <v>40.592818945760122</v>
      </c>
      <c r="Q53">
        <v>23.191610528508924</v>
      </c>
      <c r="R53">
        <v>7.7305368428363082</v>
      </c>
      <c r="S53">
        <v>43.493020348635319</v>
      </c>
      <c r="T53">
        <v>28.992013334259319</v>
      </c>
      <c r="U53" s="114">
        <f t="shared" si="2"/>
        <v>144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265</v>
      </c>
      <c r="G54">
        <f t="shared" si="5"/>
        <v>144</v>
      </c>
      <c r="H54" s="112"/>
      <c r="I54">
        <f>BRPL_EOD!AE54+BRPL_EOD!AF54</f>
        <v>40.590000000000003</v>
      </c>
      <c r="J54">
        <f>BYPL_EOD!AE54+BYPL_EOD!AF54</f>
        <v>23.19</v>
      </c>
      <c r="K54">
        <f>MES_EOD!AE54+MES_EOD!AF54</f>
        <v>7.73</v>
      </c>
      <c r="L54">
        <f>NDMC_EOD!AE54+NDMC_EOD!AF54</f>
        <v>43.49</v>
      </c>
      <c r="M54">
        <f>TPDDL_EOD!AE54+TPDDL_EOD!AF54</f>
        <v>28.99</v>
      </c>
      <c r="N54">
        <f t="shared" si="0"/>
        <v>143.99</v>
      </c>
      <c r="O54" s="112">
        <f t="shared" si="1"/>
        <v>9.9999999999909051E-3</v>
      </c>
      <c r="P54">
        <v>40.592818945760122</v>
      </c>
      <c r="Q54">
        <v>23.191610528508924</v>
      </c>
      <c r="R54">
        <v>7.7305368428363082</v>
      </c>
      <c r="S54">
        <v>43.493020348635319</v>
      </c>
      <c r="T54">
        <v>28.992013334259319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265</v>
      </c>
      <c r="G55">
        <f t="shared" si="5"/>
        <v>142</v>
      </c>
      <c r="H55" s="112"/>
      <c r="I55">
        <f>BRPL_EOD!AE55+BRPL_EOD!AF55</f>
        <v>40.03</v>
      </c>
      <c r="J55">
        <f>BYPL_EOD!AE55+BYPL_EOD!AF55</f>
        <v>22.87</v>
      </c>
      <c r="K55">
        <f>MES_EOD!AE55+MES_EOD!AF55</f>
        <v>7.62</v>
      </c>
      <c r="L55">
        <f>NDMC_EOD!AE55+NDMC_EOD!AF55</f>
        <v>42.89</v>
      </c>
      <c r="M55">
        <f>TPDDL_EOD!AE55+TPDDL_EOD!AF55</f>
        <v>28.59</v>
      </c>
      <c r="N55">
        <f t="shared" si="0"/>
        <v>142</v>
      </c>
      <c r="O55" s="112">
        <f t="shared" si="1"/>
        <v>0</v>
      </c>
      <c r="P55">
        <v>40.03</v>
      </c>
      <c r="Q55">
        <v>22.87</v>
      </c>
      <c r="R55">
        <v>7.62</v>
      </c>
      <c r="S55">
        <v>42.89</v>
      </c>
      <c r="T55">
        <v>28.59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265</v>
      </c>
      <c r="G56">
        <f t="shared" si="5"/>
        <v>142</v>
      </c>
      <c r="H56" s="112"/>
      <c r="I56">
        <f>BRPL_EOD!AE56+BRPL_EOD!AF56</f>
        <v>40.03</v>
      </c>
      <c r="J56">
        <f>BYPL_EOD!AE56+BYPL_EOD!AF56</f>
        <v>22.87</v>
      </c>
      <c r="K56">
        <f>MES_EOD!AE56+MES_EOD!AF56</f>
        <v>7.62</v>
      </c>
      <c r="L56">
        <f>NDMC_EOD!AE56+NDMC_EOD!AF56</f>
        <v>42.89</v>
      </c>
      <c r="M56">
        <f>TPDDL_EOD!AE56+TPDDL_EOD!AF56</f>
        <v>28.59</v>
      </c>
      <c r="N56">
        <f t="shared" si="0"/>
        <v>142</v>
      </c>
      <c r="O56" s="112">
        <f t="shared" si="1"/>
        <v>0</v>
      </c>
      <c r="P56">
        <v>40.03</v>
      </c>
      <c r="Q56">
        <v>22.87</v>
      </c>
      <c r="R56">
        <v>7.62</v>
      </c>
      <c r="S56">
        <v>42.89</v>
      </c>
      <c r="T56">
        <v>28.59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265</v>
      </c>
      <c r="G57">
        <f t="shared" si="5"/>
        <v>142</v>
      </c>
      <c r="H57" s="112"/>
      <c r="I57">
        <f>BRPL_EOD!AE57+BRPL_EOD!AF57</f>
        <v>40.03</v>
      </c>
      <c r="J57">
        <f>BYPL_EOD!AE57+BYPL_EOD!AF57</f>
        <v>22.87</v>
      </c>
      <c r="K57">
        <f>MES_EOD!AE57+MES_EOD!AF57</f>
        <v>7.62</v>
      </c>
      <c r="L57">
        <f>NDMC_EOD!AE57+NDMC_EOD!AF57</f>
        <v>42.89</v>
      </c>
      <c r="M57">
        <f>TPDDL_EOD!AE57+TPDDL_EOD!AF57</f>
        <v>28.59</v>
      </c>
      <c r="N57">
        <f t="shared" si="0"/>
        <v>142</v>
      </c>
      <c r="O57" s="112">
        <f t="shared" si="1"/>
        <v>0</v>
      </c>
      <c r="P57">
        <v>40.03</v>
      </c>
      <c r="Q57">
        <v>22.87</v>
      </c>
      <c r="R57">
        <v>7.62</v>
      </c>
      <c r="S57">
        <v>42.89</v>
      </c>
      <c r="T57">
        <v>28.59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265</v>
      </c>
      <c r="G58">
        <f t="shared" si="5"/>
        <v>142</v>
      </c>
      <c r="H58" s="112"/>
      <c r="I58">
        <f>BRPL_EOD!AE58+BRPL_EOD!AF58</f>
        <v>40.03</v>
      </c>
      <c r="J58">
        <f>BYPL_EOD!AE58+BYPL_EOD!AF58</f>
        <v>22.87</v>
      </c>
      <c r="K58">
        <f>MES_EOD!AE58+MES_EOD!AF58</f>
        <v>7.62</v>
      </c>
      <c r="L58">
        <f>NDMC_EOD!AE58+NDMC_EOD!AF58</f>
        <v>42.89</v>
      </c>
      <c r="M58">
        <f>TPDDL_EOD!AE58+TPDDL_EOD!AF58</f>
        <v>28.59</v>
      </c>
      <c r="N58">
        <f t="shared" si="0"/>
        <v>142</v>
      </c>
      <c r="O58" s="112">
        <f t="shared" si="1"/>
        <v>0</v>
      </c>
      <c r="P58">
        <v>40.03</v>
      </c>
      <c r="Q58">
        <v>22.87</v>
      </c>
      <c r="R58">
        <v>7.62</v>
      </c>
      <c r="S58">
        <v>42.89</v>
      </c>
      <c r="T58">
        <v>28.59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265</v>
      </c>
      <c r="G59">
        <f t="shared" si="5"/>
        <v>142</v>
      </c>
      <c r="H59" s="112"/>
      <c r="I59">
        <f>BRPL_EOD!AE59+BRPL_EOD!AF59</f>
        <v>40.03</v>
      </c>
      <c r="J59">
        <f>BYPL_EOD!AE59+BYPL_EOD!AF59</f>
        <v>22.87</v>
      </c>
      <c r="K59">
        <f>MES_EOD!AE59+MES_EOD!AF59</f>
        <v>7.62</v>
      </c>
      <c r="L59">
        <f>NDMC_EOD!AE59+NDMC_EOD!AF59</f>
        <v>42.89</v>
      </c>
      <c r="M59">
        <f>TPDDL_EOD!AE59+TPDDL_EOD!AF59</f>
        <v>28.59</v>
      </c>
      <c r="N59">
        <f t="shared" si="0"/>
        <v>142</v>
      </c>
      <c r="O59" s="112">
        <f t="shared" si="1"/>
        <v>0</v>
      </c>
      <c r="P59">
        <v>40.03</v>
      </c>
      <c r="Q59">
        <v>22.87</v>
      </c>
      <c r="R59">
        <v>7.62</v>
      </c>
      <c r="S59">
        <v>42.89</v>
      </c>
      <c r="T59">
        <v>28.59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265</v>
      </c>
      <c r="G60">
        <f t="shared" si="5"/>
        <v>142</v>
      </c>
      <c r="H60" s="112"/>
      <c r="I60">
        <f>BRPL_EOD!AE60+BRPL_EOD!AF60</f>
        <v>40.03</v>
      </c>
      <c r="J60">
        <f>BYPL_EOD!AE60+BYPL_EOD!AF60</f>
        <v>22.87</v>
      </c>
      <c r="K60">
        <f>MES_EOD!AE60+MES_EOD!AF60</f>
        <v>7.62</v>
      </c>
      <c r="L60">
        <f>NDMC_EOD!AE60+NDMC_EOD!AF60</f>
        <v>42.89</v>
      </c>
      <c r="M60">
        <f>TPDDL_EOD!AE60+TPDDL_EOD!AF60</f>
        <v>28.59</v>
      </c>
      <c r="N60">
        <f t="shared" si="0"/>
        <v>142</v>
      </c>
      <c r="O60" s="112">
        <f t="shared" si="1"/>
        <v>0</v>
      </c>
      <c r="P60">
        <v>40.03</v>
      </c>
      <c r="Q60">
        <v>22.87</v>
      </c>
      <c r="R60">
        <v>7.62</v>
      </c>
      <c r="S60">
        <v>42.89</v>
      </c>
      <c r="T60">
        <v>28.59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265</v>
      </c>
      <c r="G61">
        <f t="shared" si="5"/>
        <v>142</v>
      </c>
      <c r="H61" s="112"/>
      <c r="I61">
        <f>BRPL_EOD!AE61+BRPL_EOD!AF61</f>
        <v>40.03</v>
      </c>
      <c r="J61">
        <f>BYPL_EOD!AE61+BYPL_EOD!AF61</f>
        <v>22.87</v>
      </c>
      <c r="K61">
        <f>MES_EOD!AE61+MES_EOD!AF61</f>
        <v>7.62</v>
      </c>
      <c r="L61">
        <f>NDMC_EOD!AE61+NDMC_EOD!AF61</f>
        <v>42.89</v>
      </c>
      <c r="M61">
        <f>TPDDL_EOD!AE61+TPDDL_EOD!AF61</f>
        <v>28.59</v>
      </c>
      <c r="N61">
        <f t="shared" si="0"/>
        <v>142</v>
      </c>
      <c r="O61" s="112">
        <f t="shared" si="1"/>
        <v>0</v>
      </c>
      <c r="P61">
        <v>40.03</v>
      </c>
      <c r="Q61">
        <v>22.87</v>
      </c>
      <c r="R61">
        <v>7.62</v>
      </c>
      <c r="S61">
        <v>42.89</v>
      </c>
      <c r="T61">
        <v>28.59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145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145</v>
      </c>
      <c r="G62">
        <f t="shared" si="5"/>
        <v>142</v>
      </c>
      <c r="H62" s="112"/>
      <c r="I62">
        <f>BRPL_EOD!AE62+BRPL_EOD!AF62</f>
        <v>40.03</v>
      </c>
      <c r="J62">
        <f>BYPL_EOD!AE62+BYPL_EOD!AF62</f>
        <v>22.87</v>
      </c>
      <c r="K62">
        <f>MES_EOD!AE62+MES_EOD!AF62</f>
        <v>7.62</v>
      </c>
      <c r="L62">
        <f>NDMC_EOD!AE62+NDMC_EOD!AF62</f>
        <v>42.89</v>
      </c>
      <c r="M62">
        <f>TPDDL_EOD!AE62+TPDDL_EOD!AF62</f>
        <v>28.59</v>
      </c>
      <c r="N62">
        <f t="shared" si="0"/>
        <v>142</v>
      </c>
      <c r="O62" s="112">
        <f t="shared" si="1"/>
        <v>0</v>
      </c>
      <c r="P62">
        <v>40.03</v>
      </c>
      <c r="Q62">
        <v>22.87</v>
      </c>
      <c r="R62">
        <v>7.62</v>
      </c>
      <c r="S62">
        <v>42.89</v>
      </c>
      <c r="T62">
        <v>28.59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142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142</v>
      </c>
      <c r="G63">
        <f t="shared" si="5"/>
        <v>142</v>
      </c>
      <c r="H63" s="112"/>
      <c r="I63">
        <f>BRPL_EOD!AE63+BRPL_EOD!AF63</f>
        <v>40.17</v>
      </c>
      <c r="J63">
        <f>BYPL_EOD!AE63+BYPL_EOD!AF63</f>
        <v>22.82</v>
      </c>
      <c r="K63">
        <f>MES_EOD!AE63+MES_EOD!AF63</f>
        <v>8.99</v>
      </c>
      <c r="L63">
        <f>NDMC_EOD!AE63+NDMC_EOD!AF63</f>
        <v>42.64</v>
      </c>
      <c r="M63">
        <f>TPDDL_EOD!AE63+TPDDL_EOD!AF63</f>
        <v>27.38</v>
      </c>
      <c r="N63">
        <f t="shared" si="0"/>
        <v>142</v>
      </c>
      <c r="O63" s="112">
        <f t="shared" si="1"/>
        <v>0</v>
      </c>
      <c r="P63">
        <v>40.17</v>
      </c>
      <c r="Q63">
        <v>22.82</v>
      </c>
      <c r="R63">
        <v>8.99</v>
      </c>
      <c r="S63">
        <v>42.64</v>
      </c>
      <c r="T63">
        <v>27.38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142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142</v>
      </c>
      <c r="G64">
        <f t="shared" si="5"/>
        <v>142</v>
      </c>
      <c r="H64" s="112"/>
      <c r="I64">
        <f>BRPL_EOD!AE64+BRPL_EOD!AF64</f>
        <v>40.17</v>
      </c>
      <c r="J64">
        <f>BYPL_EOD!AE64+BYPL_EOD!AF64</f>
        <v>22.82</v>
      </c>
      <c r="K64">
        <f>MES_EOD!AE64+MES_EOD!AF64</f>
        <v>8.99</v>
      </c>
      <c r="L64">
        <f>NDMC_EOD!AE64+NDMC_EOD!AF64</f>
        <v>42.64</v>
      </c>
      <c r="M64">
        <f>TPDDL_EOD!AE64+TPDDL_EOD!AF64</f>
        <v>27.38</v>
      </c>
      <c r="N64">
        <f t="shared" si="0"/>
        <v>142</v>
      </c>
      <c r="O64" s="112">
        <f t="shared" si="1"/>
        <v>0</v>
      </c>
      <c r="P64">
        <v>40.17</v>
      </c>
      <c r="Q64">
        <v>22.82</v>
      </c>
      <c r="R64">
        <v>8.99</v>
      </c>
      <c r="S64">
        <v>42.64</v>
      </c>
      <c r="T64">
        <v>27.38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142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142</v>
      </c>
      <c r="G65">
        <f t="shared" si="5"/>
        <v>142</v>
      </c>
      <c r="H65" s="112"/>
      <c r="I65">
        <f>BRPL_EOD!AE65+BRPL_EOD!AF65</f>
        <v>40.17</v>
      </c>
      <c r="J65">
        <f>BYPL_EOD!AE65+BYPL_EOD!AF65</f>
        <v>22.82</v>
      </c>
      <c r="K65">
        <f>MES_EOD!AE65+MES_EOD!AF65</f>
        <v>8.99</v>
      </c>
      <c r="L65">
        <f>NDMC_EOD!AE65+NDMC_EOD!AF65</f>
        <v>42.64</v>
      </c>
      <c r="M65">
        <f>TPDDL_EOD!AE65+TPDDL_EOD!AF65</f>
        <v>27.38</v>
      </c>
      <c r="N65">
        <f t="shared" si="0"/>
        <v>142</v>
      </c>
      <c r="O65" s="112">
        <f t="shared" si="1"/>
        <v>0</v>
      </c>
      <c r="P65">
        <v>40.17</v>
      </c>
      <c r="Q65">
        <v>22.82</v>
      </c>
      <c r="R65">
        <v>8.99</v>
      </c>
      <c r="S65">
        <v>42.64</v>
      </c>
      <c r="T65">
        <v>27.38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142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142</v>
      </c>
      <c r="G66">
        <f t="shared" si="5"/>
        <v>142</v>
      </c>
      <c r="H66" s="112"/>
      <c r="I66">
        <f>BRPL_EOD!AE66+BRPL_EOD!AF66</f>
        <v>40.17</v>
      </c>
      <c r="J66">
        <f>BYPL_EOD!AE66+BYPL_EOD!AF66</f>
        <v>22.82</v>
      </c>
      <c r="K66">
        <f>MES_EOD!AE66+MES_EOD!AF66</f>
        <v>8.99</v>
      </c>
      <c r="L66">
        <f>NDMC_EOD!AE66+NDMC_EOD!AF66</f>
        <v>42.64</v>
      </c>
      <c r="M66">
        <f>TPDDL_EOD!AE66+TPDDL_EOD!AF66</f>
        <v>27.38</v>
      </c>
      <c r="N66">
        <f t="shared" si="0"/>
        <v>142</v>
      </c>
      <c r="O66" s="112">
        <f t="shared" si="1"/>
        <v>0</v>
      </c>
      <c r="P66">
        <v>40.17</v>
      </c>
      <c r="Q66">
        <v>22.82</v>
      </c>
      <c r="R66">
        <v>8.99</v>
      </c>
      <c r="S66">
        <v>42.64</v>
      </c>
      <c r="T66">
        <v>27.38</v>
      </c>
      <c r="U66" s="114">
        <f t="shared" si="2"/>
        <v>142</v>
      </c>
      <c r="V66" s="112">
        <f t="shared" si="3"/>
        <v>0</v>
      </c>
    </row>
    <row r="67" spans="1:22">
      <c r="A67" t="s">
        <v>109</v>
      </c>
      <c r="B67">
        <f>PPCL!B67</f>
        <v>142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142</v>
      </c>
      <c r="G67">
        <f t="shared" si="5"/>
        <v>142</v>
      </c>
      <c r="H67" s="112"/>
      <c r="I67">
        <f>BRPL_EOD!AE67+BRPL_EOD!AF67</f>
        <v>40.17</v>
      </c>
      <c r="J67">
        <f>BYPL_EOD!AE67+BYPL_EOD!AF67</f>
        <v>22.82</v>
      </c>
      <c r="K67">
        <f>MES_EOD!AE67+MES_EOD!AF67</f>
        <v>8.99</v>
      </c>
      <c r="L67">
        <f>NDMC_EOD!AE67+NDMC_EOD!AF67</f>
        <v>42.64</v>
      </c>
      <c r="M67">
        <f>TPDDL_EOD!AE67+TPDDL_EOD!AF67</f>
        <v>27.38</v>
      </c>
      <c r="N67">
        <f t="shared" ref="N67:N98" si="6">SUM(I67:M67)</f>
        <v>142</v>
      </c>
      <c r="O67" s="112">
        <f t="shared" ref="O67:O98" si="7">G67-N67</f>
        <v>0</v>
      </c>
      <c r="P67">
        <v>40.17</v>
      </c>
      <c r="Q67">
        <v>22.82</v>
      </c>
      <c r="R67">
        <v>8.99</v>
      </c>
      <c r="S67">
        <v>42.64</v>
      </c>
      <c r="T67">
        <v>27.38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142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142</v>
      </c>
      <c r="G68">
        <f t="shared" ref="G68:G98" si="11">D68+E68</f>
        <v>142</v>
      </c>
      <c r="H68" s="112"/>
      <c r="I68">
        <f>BRPL_EOD!AE68+BRPL_EOD!AF68</f>
        <v>40.17</v>
      </c>
      <c r="J68">
        <f>BYPL_EOD!AE68+BYPL_EOD!AF68</f>
        <v>22.82</v>
      </c>
      <c r="K68">
        <f>MES_EOD!AE68+MES_EOD!AF68</f>
        <v>8.99</v>
      </c>
      <c r="L68">
        <f>NDMC_EOD!AE68+NDMC_EOD!AF68</f>
        <v>42.64</v>
      </c>
      <c r="M68">
        <f>TPDDL_EOD!AE68+TPDDL_EOD!AF68</f>
        <v>27.38</v>
      </c>
      <c r="N68">
        <f t="shared" si="6"/>
        <v>142</v>
      </c>
      <c r="O68" s="112">
        <f t="shared" si="7"/>
        <v>0</v>
      </c>
      <c r="P68">
        <v>40.17</v>
      </c>
      <c r="Q68">
        <v>22.82</v>
      </c>
      <c r="R68">
        <v>8.99</v>
      </c>
      <c r="S68">
        <v>42.64</v>
      </c>
      <c r="T68">
        <v>27.38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142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142</v>
      </c>
      <c r="G69">
        <f t="shared" si="11"/>
        <v>142</v>
      </c>
      <c r="H69" s="112"/>
      <c r="I69">
        <f>BRPL_EOD!AE69+BRPL_EOD!AF69</f>
        <v>40.17</v>
      </c>
      <c r="J69">
        <f>BYPL_EOD!AE69+BYPL_EOD!AF69</f>
        <v>22.82</v>
      </c>
      <c r="K69">
        <f>MES_EOD!AE69+MES_EOD!AF69</f>
        <v>8.99</v>
      </c>
      <c r="L69">
        <f>NDMC_EOD!AE69+NDMC_EOD!AF69</f>
        <v>42.64</v>
      </c>
      <c r="M69">
        <f>TPDDL_EOD!AE69+TPDDL_EOD!AF69</f>
        <v>27.38</v>
      </c>
      <c r="N69">
        <f t="shared" si="6"/>
        <v>142</v>
      </c>
      <c r="O69" s="112">
        <f t="shared" si="7"/>
        <v>0</v>
      </c>
      <c r="P69">
        <v>40.17</v>
      </c>
      <c r="Q69">
        <v>22.82</v>
      </c>
      <c r="R69">
        <v>8.99</v>
      </c>
      <c r="S69">
        <v>42.64</v>
      </c>
      <c r="T69">
        <v>27.38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142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142</v>
      </c>
      <c r="G70">
        <f t="shared" si="11"/>
        <v>142</v>
      </c>
      <c r="H70" s="112"/>
      <c r="I70">
        <f>BRPL_EOD!AE70+BRPL_EOD!AF70</f>
        <v>40.17</v>
      </c>
      <c r="J70">
        <f>BYPL_EOD!AE70+BYPL_EOD!AF70</f>
        <v>22.82</v>
      </c>
      <c r="K70">
        <f>MES_EOD!AE70+MES_EOD!AF70</f>
        <v>8.99</v>
      </c>
      <c r="L70">
        <f>NDMC_EOD!AE70+NDMC_EOD!AF70</f>
        <v>42.64</v>
      </c>
      <c r="M70">
        <f>TPDDL_EOD!AE70+TPDDL_EOD!AF70</f>
        <v>27.38</v>
      </c>
      <c r="N70">
        <f t="shared" si="6"/>
        <v>142</v>
      </c>
      <c r="O70" s="112">
        <f t="shared" si="7"/>
        <v>0</v>
      </c>
      <c r="P70">
        <v>40.17</v>
      </c>
      <c r="Q70">
        <v>22.82</v>
      </c>
      <c r="R70">
        <v>8.99</v>
      </c>
      <c r="S70">
        <v>42.64</v>
      </c>
      <c r="T70">
        <v>27.38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144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144</v>
      </c>
      <c r="G71">
        <f t="shared" si="11"/>
        <v>144</v>
      </c>
      <c r="H71" s="112"/>
      <c r="I71">
        <f>BRPL_EOD!AE71+BRPL_EOD!AF71</f>
        <v>40.74</v>
      </c>
      <c r="J71">
        <f>BYPL_EOD!AE71+BYPL_EOD!AF71</f>
        <v>23.14</v>
      </c>
      <c r="K71">
        <f>MES_EOD!AE71+MES_EOD!AF71</f>
        <v>9.1199999999999992</v>
      </c>
      <c r="L71">
        <f>NDMC_EOD!AE71+NDMC_EOD!AF71</f>
        <v>43.24</v>
      </c>
      <c r="M71">
        <f>TPDDL_EOD!AE71+TPDDL_EOD!AF71</f>
        <v>27.76</v>
      </c>
      <c r="N71">
        <f t="shared" si="6"/>
        <v>144</v>
      </c>
      <c r="O71" s="112">
        <f t="shared" si="7"/>
        <v>0</v>
      </c>
      <c r="P71">
        <v>40.74</v>
      </c>
      <c r="Q71">
        <v>23.14</v>
      </c>
      <c r="R71">
        <v>9.1199999999999992</v>
      </c>
      <c r="S71">
        <v>43.24</v>
      </c>
      <c r="T71">
        <v>27.76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144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144</v>
      </c>
      <c r="G72">
        <f t="shared" si="11"/>
        <v>144</v>
      </c>
      <c r="H72" s="112"/>
      <c r="I72">
        <f>BRPL_EOD!AE72+BRPL_EOD!AF72</f>
        <v>40.74</v>
      </c>
      <c r="J72">
        <f>BYPL_EOD!AE72+BYPL_EOD!AF72</f>
        <v>23.14</v>
      </c>
      <c r="K72">
        <f>MES_EOD!AE72+MES_EOD!AF72</f>
        <v>9.1199999999999992</v>
      </c>
      <c r="L72">
        <f>NDMC_EOD!AE72+NDMC_EOD!AF72</f>
        <v>43.24</v>
      </c>
      <c r="M72">
        <f>TPDDL_EOD!AE72+TPDDL_EOD!AF72</f>
        <v>27.76</v>
      </c>
      <c r="N72">
        <f t="shared" si="6"/>
        <v>144</v>
      </c>
      <c r="O72" s="112">
        <f t="shared" si="7"/>
        <v>0</v>
      </c>
      <c r="P72">
        <v>40.74</v>
      </c>
      <c r="Q72">
        <v>23.14</v>
      </c>
      <c r="R72">
        <v>9.1199999999999992</v>
      </c>
      <c r="S72">
        <v>43.24</v>
      </c>
      <c r="T72">
        <v>27.76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144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144</v>
      </c>
      <c r="G73">
        <f t="shared" si="11"/>
        <v>144</v>
      </c>
      <c r="H73" s="112"/>
      <c r="I73">
        <f>BRPL_EOD!AE73+BRPL_EOD!AF73</f>
        <v>40.74</v>
      </c>
      <c r="J73">
        <f>BYPL_EOD!AE73+BYPL_EOD!AF73</f>
        <v>23.14</v>
      </c>
      <c r="K73">
        <f>MES_EOD!AE73+MES_EOD!AF73</f>
        <v>9.1199999999999992</v>
      </c>
      <c r="L73">
        <f>NDMC_EOD!AE73+NDMC_EOD!AF73</f>
        <v>43.24</v>
      </c>
      <c r="M73">
        <f>TPDDL_EOD!AE73+TPDDL_EOD!AF73</f>
        <v>27.76</v>
      </c>
      <c r="N73">
        <f t="shared" si="6"/>
        <v>144</v>
      </c>
      <c r="O73" s="112">
        <f t="shared" si="7"/>
        <v>0</v>
      </c>
      <c r="P73">
        <v>40.74</v>
      </c>
      <c r="Q73">
        <v>23.14</v>
      </c>
      <c r="R73">
        <v>9.1199999999999992</v>
      </c>
      <c r="S73">
        <v>43.24</v>
      </c>
      <c r="T73">
        <v>27.76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144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144</v>
      </c>
      <c r="G74">
        <f t="shared" si="11"/>
        <v>144</v>
      </c>
      <c r="H74" s="112"/>
      <c r="I74">
        <f>BRPL_EOD!AE74+BRPL_EOD!AF74</f>
        <v>40.74</v>
      </c>
      <c r="J74">
        <f>BYPL_EOD!AE74+BYPL_EOD!AF74</f>
        <v>23.14</v>
      </c>
      <c r="K74">
        <f>MES_EOD!AE74+MES_EOD!AF74</f>
        <v>9.1199999999999992</v>
      </c>
      <c r="L74">
        <f>NDMC_EOD!AE74+NDMC_EOD!AF74</f>
        <v>43.24</v>
      </c>
      <c r="M74">
        <f>TPDDL_EOD!AE74+TPDDL_EOD!AF74</f>
        <v>27.76</v>
      </c>
      <c r="N74">
        <f t="shared" si="6"/>
        <v>144</v>
      </c>
      <c r="O74" s="112">
        <f t="shared" si="7"/>
        <v>0</v>
      </c>
      <c r="P74">
        <v>40.74</v>
      </c>
      <c r="Q74">
        <v>23.14</v>
      </c>
      <c r="R74">
        <v>9.1199999999999992</v>
      </c>
      <c r="S74">
        <v>43.24</v>
      </c>
      <c r="T74">
        <v>27.76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144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144</v>
      </c>
      <c r="G75">
        <f t="shared" si="11"/>
        <v>144</v>
      </c>
      <c r="H75" s="112"/>
      <c r="I75">
        <f>BRPL_EOD!AE75+BRPL_EOD!AF75</f>
        <v>40.74</v>
      </c>
      <c r="J75">
        <f>BYPL_EOD!AE75+BYPL_EOD!AF75</f>
        <v>23.14</v>
      </c>
      <c r="K75">
        <f>MES_EOD!AE75+MES_EOD!AF75</f>
        <v>9.1199999999999992</v>
      </c>
      <c r="L75">
        <f>NDMC_EOD!AE75+NDMC_EOD!AF75</f>
        <v>43.24</v>
      </c>
      <c r="M75">
        <f>TPDDL_EOD!AE75+TPDDL_EOD!AF75</f>
        <v>27.76</v>
      </c>
      <c r="N75">
        <f t="shared" si="6"/>
        <v>144</v>
      </c>
      <c r="O75" s="112">
        <f t="shared" si="7"/>
        <v>0</v>
      </c>
      <c r="P75">
        <v>40.74</v>
      </c>
      <c r="Q75">
        <v>23.14</v>
      </c>
      <c r="R75">
        <v>9.1199999999999992</v>
      </c>
      <c r="S75">
        <v>43.24</v>
      </c>
      <c r="T75">
        <v>27.76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144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144</v>
      </c>
      <c r="G76">
        <f t="shared" si="11"/>
        <v>144</v>
      </c>
      <c r="H76" s="112"/>
      <c r="I76">
        <f>BRPL_EOD!AE76+BRPL_EOD!AF76</f>
        <v>40.74</v>
      </c>
      <c r="J76">
        <f>BYPL_EOD!AE76+BYPL_EOD!AF76</f>
        <v>24.26</v>
      </c>
      <c r="K76">
        <f>MES_EOD!AE76+MES_EOD!AF76</f>
        <v>8</v>
      </c>
      <c r="L76">
        <f>NDMC_EOD!AE76+NDMC_EOD!AF76</f>
        <v>43.24</v>
      </c>
      <c r="M76">
        <f>TPDDL_EOD!AE76+TPDDL_EOD!AF76</f>
        <v>27.76</v>
      </c>
      <c r="N76">
        <f t="shared" si="6"/>
        <v>144</v>
      </c>
      <c r="O76" s="112">
        <f t="shared" si="7"/>
        <v>0</v>
      </c>
      <c r="P76">
        <v>40.74</v>
      </c>
      <c r="Q76">
        <v>24.26</v>
      </c>
      <c r="R76">
        <v>8</v>
      </c>
      <c r="S76">
        <v>43.24</v>
      </c>
      <c r="T76">
        <v>27.76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144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144</v>
      </c>
      <c r="G77">
        <f t="shared" si="11"/>
        <v>144</v>
      </c>
      <c r="H77" s="112"/>
      <c r="I77">
        <f>BRPL_EOD!AE77+BRPL_EOD!AF77</f>
        <v>40.74</v>
      </c>
      <c r="J77">
        <f>BYPL_EOD!AE77+BYPL_EOD!AF77</f>
        <v>23.14</v>
      </c>
      <c r="K77">
        <f>MES_EOD!AE77+MES_EOD!AF77</f>
        <v>9.1199999999999992</v>
      </c>
      <c r="L77">
        <f>NDMC_EOD!AE77+NDMC_EOD!AF77</f>
        <v>43.24</v>
      </c>
      <c r="M77">
        <f>TPDDL_EOD!AE77+TPDDL_EOD!AF77</f>
        <v>27.76</v>
      </c>
      <c r="N77">
        <f t="shared" si="6"/>
        <v>144</v>
      </c>
      <c r="O77" s="112">
        <f t="shared" si="7"/>
        <v>0</v>
      </c>
      <c r="P77">
        <v>40.74</v>
      </c>
      <c r="Q77">
        <v>23.14</v>
      </c>
      <c r="R77">
        <v>9.1199999999999992</v>
      </c>
      <c r="S77">
        <v>43.24</v>
      </c>
      <c r="T77">
        <v>27.76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144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144</v>
      </c>
      <c r="G78">
        <f t="shared" si="11"/>
        <v>144</v>
      </c>
      <c r="H78" s="112"/>
      <c r="I78">
        <f>BRPL_EOD!AE78+BRPL_EOD!AF78</f>
        <v>40.74</v>
      </c>
      <c r="J78">
        <f>BYPL_EOD!AE78+BYPL_EOD!AF78</f>
        <v>23.14</v>
      </c>
      <c r="K78">
        <f>MES_EOD!AE78+MES_EOD!AF78</f>
        <v>9.1199999999999992</v>
      </c>
      <c r="L78">
        <f>NDMC_EOD!AE78+NDMC_EOD!AF78</f>
        <v>43.24</v>
      </c>
      <c r="M78">
        <f>TPDDL_EOD!AE78+TPDDL_EOD!AF78</f>
        <v>27.76</v>
      </c>
      <c r="N78">
        <f t="shared" si="6"/>
        <v>144</v>
      </c>
      <c r="O78" s="112">
        <f t="shared" si="7"/>
        <v>0</v>
      </c>
      <c r="P78">
        <v>40.74</v>
      </c>
      <c r="Q78">
        <v>23.14</v>
      </c>
      <c r="R78">
        <v>9.1199999999999992</v>
      </c>
      <c r="S78">
        <v>43.24</v>
      </c>
      <c r="T78">
        <v>27.76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144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144</v>
      </c>
      <c r="G79">
        <f t="shared" si="11"/>
        <v>144</v>
      </c>
      <c r="H79" s="112"/>
      <c r="I79">
        <f>BRPL_EOD!AE79+BRPL_EOD!AF79</f>
        <v>40.74</v>
      </c>
      <c r="J79">
        <f>BYPL_EOD!AE79+BYPL_EOD!AF79</f>
        <v>23.14</v>
      </c>
      <c r="K79">
        <f>MES_EOD!AE79+MES_EOD!AF79</f>
        <v>9.1199999999999992</v>
      </c>
      <c r="L79">
        <f>NDMC_EOD!AE79+NDMC_EOD!AF79</f>
        <v>43.24</v>
      </c>
      <c r="M79">
        <f>TPDDL_EOD!AE79+TPDDL_EOD!AF79</f>
        <v>27.76</v>
      </c>
      <c r="N79">
        <f t="shared" si="6"/>
        <v>144</v>
      </c>
      <c r="O79" s="112">
        <f t="shared" si="7"/>
        <v>0</v>
      </c>
      <c r="P79">
        <v>40.74</v>
      </c>
      <c r="Q79">
        <v>23.14</v>
      </c>
      <c r="R79">
        <v>9.1199999999999992</v>
      </c>
      <c r="S79">
        <v>43.24</v>
      </c>
      <c r="T79">
        <v>27.76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144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144</v>
      </c>
      <c r="G80">
        <f t="shared" si="11"/>
        <v>144</v>
      </c>
      <c r="H80" s="112"/>
      <c r="I80">
        <f>BRPL_EOD!AE80+BRPL_EOD!AF80</f>
        <v>40.74</v>
      </c>
      <c r="J80">
        <f>BYPL_EOD!AE80+BYPL_EOD!AF80</f>
        <v>23.14</v>
      </c>
      <c r="K80">
        <f>MES_EOD!AE80+MES_EOD!AF80</f>
        <v>9.1199999999999992</v>
      </c>
      <c r="L80">
        <f>NDMC_EOD!AE80+NDMC_EOD!AF80</f>
        <v>43.24</v>
      </c>
      <c r="M80">
        <f>TPDDL_EOD!AE80+TPDDL_EOD!AF80</f>
        <v>27.76</v>
      </c>
      <c r="N80">
        <f t="shared" si="6"/>
        <v>144</v>
      </c>
      <c r="O80" s="112">
        <f t="shared" si="7"/>
        <v>0</v>
      </c>
      <c r="P80">
        <v>40.74</v>
      </c>
      <c r="Q80">
        <v>23.14</v>
      </c>
      <c r="R80">
        <v>9.1199999999999992</v>
      </c>
      <c r="S80">
        <v>43.24</v>
      </c>
      <c r="T80">
        <v>27.76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144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144</v>
      </c>
      <c r="G81">
        <f t="shared" si="11"/>
        <v>144</v>
      </c>
      <c r="H81" s="112"/>
      <c r="I81">
        <f>BRPL_EOD!AE81+BRPL_EOD!AF81</f>
        <v>40.74</v>
      </c>
      <c r="J81">
        <f>BYPL_EOD!AE81+BYPL_EOD!AF81</f>
        <v>23.14</v>
      </c>
      <c r="K81">
        <f>MES_EOD!AE81+MES_EOD!AF81</f>
        <v>9.1199999999999992</v>
      </c>
      <c r="L81">
        <f>NDMC_EOD!AE81+NDMC_EOD!AF81</f>
        <v>43.24</v>
      </c>
      <c r="M81">
        <f>TPDDL_EOD!AE81+TPDDL_EOD!AF81</f>
        <v>27.76</v>
      </c>
      <c r="N81">
        <f t="shared" si="6"/>
        <v>144</v>
      </c>
      <c r="O81" s="112">
        <f t="shared" si="7"/>
        <v>0</v>
      </c>
      <c r="P81">
        <v>40.74</v>
      </c>
      <c r="Q81">
        <v>23.14</v>
      </c>
      <c r="R81">
        <v>9.1199999999999992</v>
      </c>
      <c r="S81">
        <v>43.24</v>
      </c>
      <c r="T81">
        <v>27.76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144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144</v>
      </c>
      <c r="G82">
        <f t="shared" si="11"/>
        <v>144</v>
      </c>
      <c r="H82" s="112"/>
      <c r="I82">
        <f>BRPL_EOD!AE82+BRPL_EOD!AF82</f>
        <v>40.74</v>
      </c>
      <c r="J82">
        <f>BYPL_EOD!AE82+BYPL_EOD!AF82</f>
        <v>23.14</v>
      </c>
      <c r="K82">
        <f>MES_EOD!AE82+MES_EOD!AF82</f>
        <v>9.1199999999999992</v>
      </c>
      <c r="L82">
        <f>NDMC_EOD!AE82+NDMC_EOD!AF82</f>
        <v>43.24</v>
      </c>
      <c r="M82">
        <f>TPDDL_EOD!AE82+TPDDL_EOD!AF82</f>
        <v>27.76</v>
      </c>
      <c r="N82">
        <f t="shared" si="6"/>
        <v>144</v>
      </c>
      <c r="O82" s="112">
        <f t="shared" si="7"/>
        <v>0</v>
      </c>
      <c r="P82">
        <v>40.74</v>
      </c>
      <c r="Q82">
        <v>23.14</v>
      </c>
      <c r="R82">
        <v>9.1199999999999992</v>
      </c>
      <c r="S82">
        <v>43.24</v>
      </c>
      <c r="T82">
        <v>27.76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148</v>
      </c>
      <c r="C83">
        <f>PPCL!C83</f>
        <v>0</v>
      </c>
      <c r="D83">
        <f>PPCL!M83</f>
        <v>144</v>
      </c>
      <c r="E83">
        <f>PPCL!N83</f>
        <v>0</v>
      </c>
      <c r="F83">
        <f t="shared" si="10"/>
        <v>148</v>
      </c>
      <c r="G83">
        <f t="shared" si="11"/>
        <v>144</v>
      </c>
      <c r="H83" s="112"/>
      <c r="I83">
        <f>BRPL_EOD!AE83+BRPL_EOD!AF83</f>
        <v>40.74</v>
      </c>
      <c r="J83">
        <f>BYPL_EOD!AE83+BYPL_EOD!AF83</f>
        <v>23.14</v>
      </c>
      <c r="K83">
        <f>MES_EOD!AE83+MES_EOD!AF83</f>
        <v>9.1199999999999992</v>
      </c>
      <c r="L83">
        <f>NDMC_EOD!AE83+NDMC_EOD!AF83</f>
        <v>43.24</v>
      </c>
      <c r="M83">
        <f>TPDDL_EOD!AE83+TPDDL_EOD!AF83</f>
        <v>27.76</v>
      </c>
      <c r="N83">
        <f t="shared" si="6"/>
        <v>144</v>
      </c>
      <c r="O83" s="112">
        <f t="shared" si="7"/>
        <v>0</v>
      </c>
      <c r="P83">
        <v>40.74</v>
      </c>
      <c r="Q83">
        <v>23.14</v>
      </c>
      <c r="R83">
        <v>9.1199999999999992</v>
      </c>
      <c r="S83">
        <v>43.24</v>
      </c>
      <c r="T83">
        <v>27.76</v>
      </c>
      <c r="U83" s="114">
        <f t="shared" si="8"/>
        <v>144</v>
      </c>
      <c r="V83" s="112">
        <f t="shared" si="9"/>
        <v>0</v>
      </c>
    </row>
    <row r="84" spans="1:22">
      <c r="A84" t="s">
        <v>126</v>
      </c>
      <c r="B84">
        <f>PPCL!B84</f>
        <v>148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148</v>
      </c>
      <c r="G84">
        <f t="shared" si="11"/>
        <v>148</v>
      </c>
      <c r="H84" s="112"/>
      <c r="I84">
        <f>BRPL_EOD!AE84+BRPL_EOD!AF84</f>
        <v>41.87</v>
      </c>
      <c r="J84">
        <f>BYPL_EOD!AE84+BYPL_EOD!AF84</f>
        <v>23.78</v>
      </c>
      <c r="K84">
        <f>MES_EOD!AE84+MES_EOD!AF84</f>
        <v>9.3699999999999992</v>
      </c>
      <c r="L84">
        <f>NDMC_EOD!AE84+NDMC_EOD!AF84</f>
        <v>44.44</v>
      </c>
      <c r="M84">
        <f>TPDDL_EOD!AE84+TPDDL_EOD!AF84</f>
        <v>28.53</v>
      </c>
      <c r="N84">
        <f t="shared" si="6"/>
        <v>147.99</v>
      </c>
      <c r="O84" s="112">
        <f t="shared" si="7"/>
        <v>9.9999999999909051E-3</v>
      </c>
      <c r="P84">
        <v>41.87</v>
      </c>
      <c r="Q84">
        <v>23.781623885456359</v>
      </c>
      <c r="R84">
        <v>9.3699999999999992</v>
      </c>
      <c r="S84">
        <v>44.44642717081652</v>
      </c>
      <c r="T84">
        <v>28.531948943727105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148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148</v>
      </c>
      <c r="G85">
        <f t="shared" si="11"/>
        <v>148</v>
      </c>
      <c r="H85" s="112"/>
      <c r="I85">
        <f>BRPL_EOD!AE85+BRPL_EOD!AF85</f>
        <v>41.87</v>
      </c>
      <c r="J85">
        <f>BYPL_EOD!AE85+BYPL_EOD!AF85</f>
        <v>23.78</v>
      </c>
      <c r="K85">
        <f>MES_EOD!AE85+MES_EOD!AF85</f>
        <v>9.3699999999999992</v>
      </c>
      <c r="L85">
        <f>NDMC_EOD!AE85+NDMC_EOD!AF85</f>
        <v>44.44</v>
      </c>
      <c r="M85">
        <f>TPDDL_EOD!AE85+TPDDL_EOD!AF85</f>
        <v>28.53</v>
      </c>
      <c r="N85">
        <f t="shared" si="6"/>
        <v>147.99</v>
      </c>
      <c r="O85" s="112">
        <f t="shared" si="7"/>
        <v>9.9999999999909051E-3</v>
      </c>
      <c r="P85">
        <v>41.87</v>
      </c>
      <c r="Q85">
        <v>23.781623885456359</v>
      </c>
      <c r="R85">
        <v>9.3699999999999992</v>
      </c>
      <c r="S85">
        <v>44.44642717081652</v>
      </c>
      <c r="T85">
        <v>28.531948943727105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148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148</v>
      </c>
      <c r="G86">
        <f t="shared" si="11"/>
        <v>148</v>
      </c>
      <c r="H86" s="112"/>
      <c r="I86">
        <f>BRPL_EOD!AE86+BRPL_EOD!AF86</f>
        <v>41.87</v>
      </c>
      <c r="J86">
        <f>BYPL_EOD!AE86+BYPL_EOD!AF86</f>
        <v>23.78</v>
      </c>
      <c r="K86">
        <f>MES_EOD!AE86+MES_EOD!AF86</f>
        <v>9.3699999999999992</v>
      </c>
      <c r="L86">
        <f>NDMC_EOD!AE86+NDMC_EOD!AF86</f>
        <v>44.44</v>
      </c>
      <c r="M86">
        <f>TPDDL_EOD!AE86+TPDDL_EOD!AF86</f>
        <v>28.53</v>
      </c>
      <c r="N86">
        <f t="shared" si="6"/>
        <v>147.99</v>
      </c>
      <c r="O86" s="112">
        <f t="shared" si="7"/>
        <v>9.9999999999909051E-3</v>
      </c>
      <c r="P86">
        <v>41.87</v>
      </c>
      <c r="Q86">
        <v>23.781623885456359</v>
      </c>
      <c r="R86">
        <v>9.3699999999999992</v>
      </c>
      <c r="S86">
        <v>44.44642717081652</v>
      </c>
      <c r="T86">
        <v>28.531948943727105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148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148</v>
      </c>
      <c r="G87">
        <f t="shared" si="11"/>
        <v>148</v>
      </c>
      <c r="H87" s="112"/>
      <c r="I87">
        <f>BRPL_EOD!AE87+BRPL_EOD!AF87</f>
        <v>41.87</v>
      </c>
      <c r="J87">
        <f>BYPL_EOD!AE87+BYPL_EOD!AF87</f>
        <v>23.78</v>
      </c>
      <c r="K87">
        <f>MES_EOD!AE87+MES_EOD!AF87</f>
        <v>9.3699999999999992</v>
      </c>
      <c r="L87">
        <f>NDMC_EOD!AE87+NDMC_EOD!AF87</f>
        <v>44.44</v>
      </c>
      <c r="M87">
        <f>TPDDL_EOD!AE87+TPDDL_EOD!AF87</f>
        <v>28.53</v>
      </c>
      <c r="N87">
        <f t="shared" si="6"/>
        <v>147.99</v>
      </c>
      <c r="O87" s="112">
        <f t="shared" si="7"/>
        <v>9.9999999999909051E-3</v>
      </c>
      <c r="P87">
        <v>41.87</v>
      </c>
      <c r="Q87">
        <v>23.781623885456359</v>
      </c>
      <c r="R87">
        <v>9.3699999999999992</v>
      </c>
      <c r="S87">
        <v>44.44642717081652</v>
      </c>
      <c r="T87">
        <v>28.531948943727105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148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148</v>
      </c>
      <c r="G88">
        <f t="shared" si="11"/>
        <v>148</v>
      </c>
      <c r="H88" s="112"/>
      <c r="I88">
        <f>BRPL_EOD!AE88+BRPL_EOD!AF88</f>
        <v>41.87</v>
      </c>
      <c r="J88">
        <f>BYPL_EOD!AE88+BYPL_EOD!AF88</f>
        <v>23.78</v>
      </c>
      <c r="K88">
        <f>MES_EOD!AE88+MES_EOD!AF88</f>
        <v>9.3699999999999992</v>
      </c>
      <c r="L88">
        <f>NDMC_EOD!AE88+NDMC_EOD!AF88</f>
        <v>44.44</v>
      </c>
      <c r="M88">
        <f>TPDDL_EOD!AE88+TPDDL_EOD!AF88</f>
        <v>28.53</v>
      </c>
      <c r="N88">
        <f t="shared" si="6"/>
        <v>147.99</v>
      </c>
      <c r="O88" s="112">
        <f t="shared" si="7"/>
        <v>9.9999999999909051E-3</v>
      </c>
      <c r="P88">
        <v>41.87</v>
      </c>
      <c r="Q88">
        <v>23.781623885456359</v>
      </c>
      <c r="R88">
        <v>9.3699999999999992</v>
      </c>
      <c r="S88">
        <v>44.44642717081652</v>
      </c>
      <c r="T88">
        <v>28.531948943727105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148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148</v>
      </c>
      <c r="G89">
        <f t="shared" si="11"/>
        <v>148</v>
      </c>
      <c r="H89" s="112"/>
      <c r="I89">
        <f>BRPL_EOD!AE89+BRPL_EOD!AF89</f>
        <v>41.87</v>
      </c>
      <c r="J89">
        <f>BYPL_EOD!AE89+BYPL_EOD!AF89</f>
        <v>23.78</v>
      </c>
      <c r="K89">
        <f>MES_EOD!AE89+MES_EOD!AF89</f>
        <v>9.3699999999999992</v>
      </c>
      <c r="L89">
        <f>NDMC_EOD!AE89+NDMC_EOD!AF89</f>
        <v>44.44</v>
      </c>
      <c r="M89">
        <f>TPDDL_EOD!AE89+TPDDL_EOD!AF89</f>
        <v>28.53</v>
      </c>
      <c r="N89">
        <f t="shared" si="6"/>
        <v>147.99</v>
      </c>
      <c r="O89" s="112">
        <f t="shared" si="7"/>
        <v>9.9999999999909051E-3</v>
      </c>
      <c r="P89">
        <v>41.87</v>
      </c>
      <c r="Q89">
        <v>23.781623885456359</v>
      </c>
      <c r="R89">
        <v>9.3699999999999992</v>
      </c>
      <c r="S89">
        <v>44.44642717081652</v>
      </c>
      <c r="T89">
        <v>28.531948943727105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148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148</v>
      </c>
      <c r="G90">
        <f t="shared" si="11"/>
        <v>148</v>
      </c>
      <c r="H90" s="112"/>
      <c r="I90">
        <f>BRPL_EOD!AE90+BRPL_EOD!AF90</f>
        <v>41.87</v>
      </c>
      <c r="J90">
        <f>BYPL_EOD!AE90+BYPL_EOD!AF90</f>
        <v>23.78</v>
      </c>
      <c r="K90">
        <f>MES_EOD!AE90+MES_EOD!AF90</f>
        <v>9.3699999999999992</v>
      </c>
      <c r="L90">
        <f>NDMC_EOD!AE90+NDMC_EOD!AF90</f>
        <v>44.44</v>
      </c>
      <c r="M90">
        <f>TPDDL_EOD!AE90+TPDDL_EOD!AF90</f>
        <v>28.53</v>
      </c>
      <c r="N90">
        <f t="shared" si="6"/>
        <v>147.99</v>
      </c>
      <c r="O90" s="112">
        <f t="shared" si="7"/>
        <v>9.9999999999909051E-3</v>
      </c>
      <c r="P90">
        <v>41.87</v>
      </c>
      <c r="Q90">
        <v>23.781623885456359</v>
      </c>
      <c r="R90">
        <v>9.3699999999999992</v>
      </c>
      <c r="S90">
        <v>44.44642717081652</v>
      </c>
      <c r="T90">
        <v>28.531948943727105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148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148</v>
      </c>
      <c r="G91">
        <f t="shared" si="11"/>
        <v>148</v>
      </c>
      <c r="H91" s="112"/>
      <c r="I91">
        <f>BRPL_EOD!AE91+BRPL_EOD!AF91</f>
        <v>41.87</v>
      </c>
      <c r="J91">
        <f>BYPL_EOD!AE91+BYPL_EOD!AF91</f>
        <v>23.78</v>
      </c>
      <c r="K91">
        <f>MES_EOD!AE91+MES_EOD!AF91</f>
        <v>9.3699999999999992</v>
      </c>
      <c r="L91">
        <f>NDMC_EOD!AE91+NDMC_EOD!AF91</f>
        <v>44.44</v>
      </c>
      <c r="M91">
        <f>TPDDL_EOD!AE91+TPDDL_EOD!AF91</f>
        <v>28.53</v>
      </c>
      <c r="N91">
        <f t="shared" si="6"/>
        <v>147.99</v>
      </c>
      <c r="O91" s="112">
        <f t="shared" si="7"/>
        <v>9.9999999999909051E-3</v>
      </c>
      <c r="P91">
        <v>41.87</v>
      </c>
      <c r="Q91">
        <v>23.781623885456359</v>
      </c>
      <c r="R91">
        <v>9.3699999999999992</v>
      </c>
      <c r="S91">
        <v>44.44642717081652</v>
      </c>
      <c r="T91">
        <v>28.531948943727105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148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148</v>
      </c>
      <c r="G92">
        <f t="shared" si="11"/>
        <v>148</v>
      </c>
      <c r="H92" s="112"/>
      <c r="I92">
        <f>BRPL_EOD!AE92+BRPL_EOD!AF92</f>
        <v>41.87</v>
      </c>
      <c r="J92">
        <f>BYPL_EOD!AE92+BYPL_EOD!AF92</f>
        <v>23.78</v>
      </c>
      <c r="K92">
        <f>MES_EOD!AE92+MES_EOD!AF92</f>
        <v>9.3699999999999992</v>
      </c>
      <c r="L92">
        <f>NDMC_EOD!AE92+NDMC_EOD!AF92</f>
        <v>44.44</v>
      </c>
      <c r="M92">
        <f>TPDDL_EOD!AE92+TPDDL_EOD!AF92</f>
        <v>28.53</v>
      </c>
      <c r="N92">
        <f t="shared" si="6"/>
        <v>147.99</v>
      </c>
      <c r="O92" s="112">
        <f t="shared" si="7"/>
        <v>9.9999999999909051E-3</v>
      </c>
      <c r="P92">
        <v>41.87</v>
      </c>
      <c r="Q92">
        <v>23.781623885456359</v>
      </c>
      <c r="R92">
        <v>9.3699999999999992</v>
      </c>
      <c r="S92">
        <v>44.44642717081652</v>
      </c>
      <c r="T92">
        <v>28.531948943727105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148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148</v>
      </c>
      <c r="G93">
        <f t="shared" si="11"/>
        <v>148</v>
      </c>
      <c r="H93" s="112"/>
      <c r="I93">
        <f>BRPL_EOD!AE93+BRPL_EOD!AF93</f>
        <v>41.87</v>
      </c>
      <c r="J93">
        <f>BYPL_EOD!AE93+BYPL_EOD!AF93</f>
        <v>23.78</v>
      </c>
      <c r="K93">
        <f>MES_EOD!AE93+MES_EOD!AF93</f>
        <v>9.3699999999999992</v>
      </c>
      <c r="L93">
        <f>NDMC_EOD!AE93+NDMC_EOD!AF93</f>
        <v>44.44</v>
      </c>
      <c r="M93">
        <f>TPDDL_EOD!AE93+TPDDL_EOD!AF93</f>
        <v>28.53</v>
      </c>
      <c r="N93">
        <f t="shared" si="6"/>
        <v>147.99</v>
      </c>
      <c r="O93" s="112">
        <f t="shared" si="7"/>
        <v>9.9999999999909051E-3</v>
      </c>
      <c r="P93">
        <v>41.87</v>
      </c>
      <c r="Q93">
        <v>23.781623885456359</v>
      </c>
      <c r="R93">
        <v>9.3699999999999992</v>
      </c>
      <c r="S93">
        <v>44.44642717081652</v>
      </c>
      <c r="T93">
        <v>28.531948943727105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148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148</v>
      </c>
      <c r="G94">
        <f t="shared" si="11"/>
        <v>148</v>
      </c>
      <c r="H94" s="112"/>
      <c r="I94">
        <f>BRPL_EOD!AE94+BRPL_EOD!AF94</f>
        <v>41.87</v>
      </c>
      <c r="J94">
        <f>BYPL_EOD!AE94+BYPL_EOD!AF94</f>
        <v>23.78</v>
      </c>
      <c r="K94">
        <f>MES_EOD!AE94+MES_EOD!AF94</f>
        <v>9.3699999999999992</v>
      </c>
      <c r="L94">
        <f>NDMC_EOD!AE94+NDMC_EOD!AF94</f>
        <v>44.44</v>
      </c>
      <c r="M94">
        <f>TPDDL_EOD!AE94+TPDDL_EOD!AF94</f>
        <v>28.53</v>
      </c>
      <c r="N94">
        <f t="shared" si="6"/>
        <v>147.99</v>
      </c>
      <c r="O94" s="112">
        <f t="shared" si="7"/>
        <v>9.9999999999909051E-3</v>
      </c>
      <c r="P94">
        <v>41.87</v>
      </c>
      <c r="Q94">
        <v>23.781623885456359</v>
      </c>
      <c r="R94">
        <v>9.3699999999999992</v>
      </c>
      <c r="S94">
        <v>44.44642717081652</v>
      </c>
      <c r="T94">
        <v>28.531948943727105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148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148</v>
      </c>
      <c r="G95">
        <f t="shared" si="11"/>
        <v>148</v>
      </c>
      <c r="H95" s="112"/>
      <c r="I95">
        <f>BRPL_EOD!AE95+BRPL_EOD!AF95</f>
        <v>41.87</v>
      </c>
      <c r="J95">
        <f>BYPL_EOD!AE95+BYPL_EOD!AF95</f>
        <v>23.78</v>
      </c>
      <c r="K95">
        <f>MES_EOD!AE95+MES_EOD!AF95</f>
        <v>9.3699999999999992</v>
      </c>
      <c r="L95">
        <f>NDMC_EOD!AE95+NDMC_EOD!AF95</f>
        <v>44.44</v>
      </c>
      <c r="M95">
        <f>TPDDL_EOD!AE95+TPDDL_EOD!AF95</f>
        <v>28.53</v>
      </c>
      <c r="N95">
        <f t="shared" si="6"/>
        <v>147.99</v>
      </c>
      <c r="O95" s="112">
        <f t="shared" si="7"/>
        <v>9.9999999999909051E-3</v>
      </c>
      <c r="P95">
        <v>41.87</v>
      </c>
      <c r="Q95">
        <v>23.781623885456359</v>
      </c>
      <c r="R95">
        <v>9.3699999999999992</v>
      </c>
      <c r="S95">
        <v>44.44642717081652</v>
      </c>
      <c r="T95">
        <v>28.531948943727105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148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148</v>
      </c>
      <c r="G96">
        <f t="shared" si="11"/>
        <v>148</v>
      </c>
      <c r="H96" s="112"/>
      <c r="I96">
        <f>BRPL_EOD!AE96+BRPL_EOD!AF96</f>
        <v>41.87</v>
      </c>
      <c r="J96">
        <f>BYPL_EOD!AE96+BYPL_EOD!AF96</f>
        <v>23.78</v>
      </c>
      <c r="K96">
        <f>MES_EOD!AE96+MES_EOD!AF96</f>
        <v>9.3699999999999992</v>
      </c>
      <c r="L96">
        <f>NDMC_EOD!AE96+NDMC_EOD!AF96</f>
        <v>44.44</v>
      </c>
      <c r="M96">
        <f>TPDDL_EOD!AE96+TPDDL_EOD!AF96</f>
        <v>28.53</v>
      </c>
      <c r="N96">
        <f t="shared" si="6"/>
        <v>147.99</v>
      </c>
      <c r="O96" s="112">
        <f t="shared" si="7"/>
        <v>9.9999999999909051E-3</v>
      </c>
      <c r="P96">
        <v>41.87</v>
      </c>
      <c r="Q96">
        <v>23.781623885456359</v>
      </c>
      <c r="R96">
        <v>9.3699999999999992</v>
      </c>
      <c r="S96">
        <v>44.44642717081652</v>
      </c>
      <c r="T96">
        <v>28.531948943727105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148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148</v>
      </c>
      <c r="G97">
        <f t="shared" si="11"/>
        <v>148</v>
      </c>
      <c r="H97" s="112"/>
      <c r="I97">
        <f>BRPL_EOD!AE97+BRPL_EOD!AF97</f>
        <v>41.87</v>
      </c>
      <c r="J97">
        <f>BYPL_EOD!AE97+BYPL_EOD!AF97</f>
        <v>23.78</v>
      </c>
      <c r="K97">
        <f>MES_EOD!AE97+MES_EOD!AF97</f>
        <v>9.3699999999999992</v>
      </c>
      <c r="L97">
        <f>NDMC_EOD!AE97+NDMC_EOD!AF97</f>
        <v>44.44</v>
      </c>
      <c r="M97">
        <f>TPDDL_EOD!AE97+TPDDL_EOD!AF97</f>
        <v>28.53</v>
      </c>
      <c r="N97">
        <f t="shared" si="6"/>
        <v>147.99</v>
      </c>
      <c r="O97" s="112">
        <f t="shared" si="7"/>
        <v>9.9999999999909051E-3</v>
      </c>
      <c r="P97">
        <v>41.87</v>
      </c>
      <c r="Q97">
        <v>23.781623885456359</v>
      </c>
      <c r="R97">
        <v>9.3699999999999992</v>
      </c>
      <c r="S97">
        <v>44.44642717081652</v>
      </c>
      <c r="T97">
        <v>28.531948943727105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148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148</v>
      </c>
      <c r="G98">
        <f t="shared" si="11"/>
        <v>148</v>
      </c>
      <c r="H98" s="112"/>
      <c r="I98">
        <f>BRPL_EOD!AE98+BRPL_EOD!AF98</f>
        <v>41.87</v>
      </c>
      <c r="J98">
        <f>BYPL_EOD!AE98+BYPL_EOD!AF98</f>
        <v>23.78</v>
      </c>
      <c r="K98">
        <f>MES_EOD!AE98+MES_EOD!AF98</f>
        <v>9.3699999999999992</v>
      </c>
      <c r="L98">
        <f>NDMC_EOD!AE98+NDMC_EOD!AF98</f>
        <v>44.44</v>
      </c>
      <c r="M98">
        <f>TPDDL_EOD!AE98+TPDDL_EOD!AF98</f>
        <v>28.53</v>
      </c>
      <c r="N98">
        <f t="shared" si="6"/>
        <v>147.99</v>
      </c>
      <c r="O98" s="112">
        <f t="shared" si="7"/>
        <v>9.9999999999909051E-3</v>
      </c>
      <c r="P98">
        <v>41.87</v>
      </c>
      <c r="Q98">
        <v>23.781623885456359</v>
      </c>
      <c r="R98">
        <v>9.3699999999999992</v>
      </c>
      <c r="S98">
        <v>44.44642717081652</v>
      </c>
      <c r="T98">
        <v>28.531948943727105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5.2530000000000001</v>
      </c>
      <c r="C99" s="114">
        <f t="shared" ref="C99:U99" si="12">SUM(C3:C98)/4000</f>
        <v>0</v>
      </c>
      <c r="D99" s="114">
        <f t="shared" si="12"/>
        <v>3.512</v>
      </c>
      <c r="E99" s="114">
        <f t="shared" si="12"/>
        <v>0</v>
      </c>
      <c r="F99" s="114">
        <f t="shared" si="12"/>
        <v>5.2530000000000001</v>
      </c>
      <c r="G99" s="114">
        <f t="shared" si="12"/>
        <v>3.512</v>
      </c>
      <c r="H99" s="114"/>
      <c r="I99" s="114">
        <f t="shared" si="12"/>
        <v>0.99018749999999955</v>
      </c>
      <c r="J99" s="114">
        <f t="shared" si="12"/>
        <v>0.5648150000000004</v>
      </c>
      <c r="K99" s="114">
        <f t="shared" si="12"/>
        <v>0.20464250000000006</v>
      </c>
      <c r="L99" s="114">
        <f t="shared" si="12"/>
        <v>1.0572099999999984</v>
      </c>
      <c r="M99" s="114">
        <f t="shared" si="12"/>
        <v>0.69512250000000131</v>
      </c>
      <c r="N99" s="114">
        <f t="shared" si="12"/>
        <v>3.5119774999999991</v>
      </c>
      <c r="O99" s="114">
        <f t="shared" si="12"/>
        <v>2.2499999999922694E-5</v>
      </c>
      <c r="P99" s="114">
        <f t="shared" si="12"/>
        <v>0.99018327219575109</v>
      </c>
      <c r="Q99" s="114">
        <f t="shared" si="12"/>
        <v>0.5648186729382193</v>
      </c>
      <c r="R99" s="114">
        <f t="shared" si="12"/>
        <v>0.2046416944589835</v>
      </c>
      <c r="S99" s="114">
        <f t="shared" si="12"/>
        <v>1.057229572224311</v>
      </c>
      <c r="T99" s="114">
        <f t="shared" si="12"/>
        <v>0.69512678818273332</v>
      </c>
      <c r="U99" s="114">
        <f t="shared" si="12"/>
        <v>3.512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0.73750000000000004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0.73750000000000004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12.58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33.659999999999997</v>
      </c>
      <c r="O3" s="112">
        <f t="shared" ref="O3:O66" si="1">G3-N3</f>
        <v>-5.9999999999995168E-2</v>
      </c>
      <c r="P3">
        <v>12.55757575757576</v>
      </c>
      <c r="Q3">
        <v>7.9857397504456342</v>
      </c>
      <c r="R3">
        <v>0</v>
      </c>
      <c r="S3">
        <v>2.0762923351158649</v>
      </c>
      <c r="T3">
        <v>10.980392156862747</v>
      </c>
      <c r="U3" s="114">
        <f t="shared" ref="U3:U66" si="2">SUM(P3:T3)</f>
        <v>33.600000000000009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12.58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33.659999999999997</v>
      </c>
      <c r="O4" s="112">
        <f t="shared" si="1"/>
        <v>-5.9999999999995168E-2</v>
      </c>
      <c r="P4">
        <v>12.55757575757576</v>
      </c>
      <c r="Q4">
        <v>7.9857397504456342</v>
      </c>
      <c r="R4">
        <v>0</v>
      </c>
      <c r="S4">
        <v>2.0762923351158649</v>
      </c>
      <c r="T4">
        <v>10.980392156862747</v>
      </c>
      <c r="U4" s="114">
        <f t="shared" si="2"/>
        <v>33.600000000000009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12.58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33.659999999999997</v>
      </c>
      <c r="O5" s="112">
        <f t="shared" si="1"/>
        <v>-5.9999999999995168E-2</v>
      </c>
      <c r="P5">
        <v>12.55757575757576</v>
      </c>
      <c r="Q5">
        <v>7.9857397504456342</v>
      </c>
      <c r="R5">
        <v>0</v>
      </c>
      <c r="S5">
        <v>2.0762923351158649</v>
      </c>
      <c r="T5">
        <v>10.980392156862747</v>
      </c>
      <c r="U5" s="114">
        <f t="shared" si="2"/>
        <v>33.600000000000009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12.58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33.659999999999997</v>
      </c>
      <c r="O6" s="112">
        <f t="shared" si="1"/>
        <v>-5.9999999999995168E-2</v>
      </c>
      <c r="P6">
        <v>12.55757575757576</v>
      </c>
      <c r="Q6">
        <v>7.9857397504456342</v>
      </c>
      <c r="R6">
        <v>0</v>
      </c>
      <c r="S6">
        <v>2.0762923351158649</v>
      </c>
      <c r="T6">
        <v>10.980392156862747</v>
      </c>
      <c r="U6" s="114">
        <f t="shared" si="2"/>
        <v>33.600000000000009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12.58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33.659999999999997</v>
      </c>
      <c r="O7" s="112">
        <f t="shared" si="1"/>
        <v>-5.9999999999995168E-2</v>
      </c>
      <c r="P7">
        <v>12.55757575757576</v>
      </c>
      <c r="Q7">
        <v>7.9857397504456342</v>
      </c>
      <c r="R7">
        <v>0</v>
      </c>
      <c r="S7">
        <v>2.0762923351158649</v>
      </c>
      <c r="T7">
        <v>10.980392156862747</v>
      </c>
      <c r="U7" s="114">
        <f t="shared" si="2"/>
        <v>33.600000000000009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12.58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33.659999999999997</v>
      </c>
      <c r="O8" s="112">
        <f t="shared" si="1"/>
        <v>-5.9999999999995168E-2</v>
      </c>
      <c r="P8">
        <v>12.55757575757576</v>
      </c>
      <c r="Q8">
        <v>7.9857397504456342</v>
      </c>
      <c r="R8">
        <v>0</v>
      </c>
      <c r="S8">
        <v>2.0762923351158649</v>
      </c>
      <c r="T8">
        <v>10.980392156862747</v>
      </c>
      <c r="U8" s="114">
        <f t="shared" si="2"/>
        <v>33.600000000000009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12.58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33.659999999999997</v>
      </c>
      <c r="O9" s="112">
        <f t="shared" si="1"/>
        <v>-5.9999999999995168E-2</v>
      </c>
      <c r="P9">
        <v>12.55757575757576</v>
      </c>
      <c r="Q9">
        <v>7.9857397504456342</v>
      </c>
      <c r="R9">
        <v>0</v>
      </c>
      <c r="S9">
        <v>2.0762923351158649</v>
      </c>
      <c r="T9">
        <v>10.980392156862747</v>
      </c>
      <c r="U9" s="114">
        <f t="shared" si="2"/>
        <v>33.600000000000009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12.58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33.659999999999997</v>
      </c>
      <c r="O10" s="112">
        <f t="shared" si="1"/>
        <v>-5.9999999999995168E-2</v>
      </c>
      <c r="P10">
        <v>12.55757575757576</v>
      </c>
      <c r="Q10">
        <v>7.9857397504456342</v>
      </c>
      <c r="R10">
        <v>0</v>
      </c>
      <c r="S10">
        <v>2.0762923351158649</v>
      </c>
      <c r="T10">
        <v>10.980392156862747</v>
      </c>
      <c r="U10" s="114">
        <f t="shared" si="2"/>
        <v>33.600000000000009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12.58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33.659999999999997</v>
      </c>
      <c r="O11" s="112">
        <f t="shared" si="1"/>
        <v>-5.9999999999995168E-2</v>
      </c>
      <c r="P11">
        <v>12.55757575757576</v>
      </c>
      <c r="Q11">
        <v>7.9857397504456342</v>
      </c>
      <c r="R11">
        <v>0</v>
      </c>
      <c r="S11">
        <v>2.0762923351158649</v>
      </c>
      <c r="T11">
        <v>10.980392156862747</v>
      </c>
      <c r="U11" s="114">
        <f t="shared" si="2"/>
        <v>33.600000000000009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13.56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34.64</v>
      </c>
      <c r="O12" s="112">
        <f t="shared" si="1"/>
        <v>-3.9999999999999147E-2</v>
      </c>
      <c r="P12">
        <v>13.544341801385682</v>
      </c>
      <c r="Q12">
        <v>7.990762124711317</v>
      </c>
      <c r="R12">
        <v>0</v>
      </c>
      <c r="S12">
        <v>2.0775981524249425</v>
      </c>
      <c r="T12">
        <v>10.98729792147806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13.56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34.64</v>
      </c>
      <c r="O13" s="112">
        <f t="shared" si="1"/>
        <v>-3.9999999999999147E-2</v>
      </c>
      <c r="P13">
        <v>13.544341801385682</v>
      </c>
      <c r="Q13">
        <v>7.990762124711317</v>
      </c>
      <c r="R13">
        <v>0</v>
      </c>
      <c r="S13">
        <v>2.0775981524249425</v>
      </c>
      <c r="T13">
        <v>10.98729792147806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13.56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34.64</v>
      </c>
      <c r="O14" s="112">
        <f t="shared" si="1"/>
        <v>-3.9999999999999147E-2</v>
      </c>
      <c r="P14">
        <v>13.544341801385682</v>
      </c>
      <c r="Q14">
        <v>7.990762124711317</v>
      </c>
      <c r="R14">
        <v>0</v>
      </c>
      <c r="S14">
        <v>2.0775981524249425</v>
      </c>
      <c r="T14">
        <v>10.98729792147806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13.56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34.64</v>
      </c>
      <c r="O15" s="112">
        <f t="shared" si="1"/>
        <v>-3.9999999999999147E-2</v>
      </c>
      <c r="P15">
        <v>13.544341801385682</v>
      </c>
      <c r="Q15">
        <v>7.990762124711317</v>
      </c>
      <c r="R15">
        <v>0</v>
      </c>
      <c r="S15">
        <v>2.0775981524249425</v>
      </c>
      <c r="T15">
        <v>10.98729792147806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13.56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34.64</v>
      </c>
      <c r="O16" s="112">
        <f t="shared" si="1"/>
        <v>-3.9999999999999147E-2</v>
      </c>
      <c r="P16">
        <v>13.544341801385682</v>
      </c>
      <c r="Q16">
        <v>7.990762124711317</v>
      </c>
      <c r="R16">
        <v>0</v>
      </c>
      <c r="S16">
        <v>2.0775981524249425</v>
      </c>
      <c r="T16">
        <v>10.98729792147806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13.56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34.64</v>
      </c>
      <c r="O17" s="112">
        <f t="shared" si="1"/>
        <v>-3.9999999999999147E-2</v>
      </c>
      <c r="P17">
        <v>13.544341801385682</v>
      </c>
      <c r="Q17">
        <v>7.990762124711317</v>
      </c>
      <c r="R17">
        <v>0</v>
      </c>
      <c r="S17">
        <v>2.0775981524249425</v>
      </c>
      <c r="T17">
        <v>10.98729792147806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13.56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34.64</v>
      </c>
      <c r="O18" s="112">
        <f t="shared" si="1"/>
        <v>-3.9999999999999147E-2</v>
      </c>
      <c r="P18">
        <v>13.544341801385682</v>
      </c>
      <c r="Q18">
        <v>7.990762124711317</v>
      </c>
      <c r="R18">
        <v>0</v>
      </c>
      <c r="S18">
        <v>2.0775981524249425</v>
      </c>
      <c r="T18">
        <v>10.98729792147806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13.56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34.64</v>
      </c>
      <c r="O19" s="112">
        <f t="shared" si="1"/>
        <v>-3.9999999999999147E-2</v>
      </c>
      <c r="P19">
        <v>13.544341801385682</v>
      </c>
      <c r="Q19">
        <v>7.990762124711317</v>
      </c>
      <c r="R19">
        <v>0</v>
      </c>
      <c r="S19">
        <v>2.0775981524249425</v>
      </c>
      <c r="T19">
        <v>10.98729792147806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13.56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34.64</v>
      </c>
      <c r="O20" s="112">
        <f t="shared" si="1"/>
        <v>-3.9999999999999147E-2</v>
      </c>
      <c r="P20">
        <v>13.544341801385682</v>
      </c>
      <c r="Q20">
        <v>7.990762124711317</v>
      </c>
      <c r="R20">
        <v>0</v>
      </c>
      <c r="S20">
        <v>2.0775981524249425</v>
      </c>
      <c r="T20">
        <v>10.98729792147806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13.56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34.64</v>
      </c>
      <c r="O21" s="112">
        <f t="shared" si="1"/>
        <v>-3.9999999999999147E-2</v>
      </c>
      <c r="P21">
        <v>13.544341801385682</v>
      </c>
      <c r="Q21">
        <v>7.990762124711317</v>
      </c>
      <c r="R21">
        <v>0</v>
      </c>
      <c r="S21">
        <v>2.0775981524249425</v>
      </c>
      <c r="T21">
        <v>10.98729792147806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13.56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34.64</v>
      </c>
      <c r="O22" s="112">
        <f t="shared" si="1"/>
        <v>-3.9999999999999147E-2</v>
      </c>
      <c r="P22">
        <v>13.544341801385682</v>
      </c>
      <c r="Q22">
        <v>7.990762124711317</v>
      </c>
      <c r="R22">
        <v>0</v>
      </c>
      <c r="S22">
        <v>2.0775981524249425</v>
      </c>
      <c r="T22">
        <v>10.98729792147806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13.56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34.64</v>
      </c>
      <c r="O23" s="112">
        <f t="shared" si="1"/>
        <v>-3.9999999999999147E-2</v>
      </c>
      <c r="P23">
        <v>13.544341801385682</v>
      </c>
      <c r="Q23">
        <v>7.990762124711317</v>
      </c>
      <c r="R23">
        <v>0</v>
      </c>
      <c r="S23">
        <v>2.0775981524249425</v>
      </c>
      <c r="T23">
        <v>10.98729792147806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13.56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34.64</v>
      </c>
      <c r="O24" s="112">
        <f t="shared" si="1"/>
        <v>-3.9999999999999147E-2</v>
      </c>
      <c r="P24">
        <v>13.544341801385682</v>
      </c>
      <c r="Q24">
        <v>7.990762124711317</v>
      </c>
      <c r="R24">
        <v>0</v>
      </c>
      <c r="S24">
        <v>2.0775981524249425</v>
      </c>
      <c r="T24">
        <v>10.98729792147806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13.56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34.64</v>
      </c>
      <c r="O25" s="112">
        <f t="shared" si="1"/>
        <v>-3.9999999999999147E-2</v>
      </c>
      <c r="P25">
        <v>13.544341801385682</v>
      </c>
      <c r="Q25">
        <v>7.990762124711317</v>
      </c>
      <c r="R25">
        <v>0</v>
      </c>
      <c r="S25">
        <v>2.0775981524249425</v>
      </c>
      <c r="T25">
        <v>10.98729792147806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13.56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34.64</v>
      </c>
      <c r="O26" s="112">
        <f t="shared" si="1"/>
        <v>-3.9999999999999147E-2</v>
      </c>
      <c r="P26">
        <v>13.544341801385682</v>
      </c>
      <c r="Q26">
        <v>7.990762124711317</v>
      </c>
      <c r="R26">
        <v>0</v>
      </c>
      <c r="S26">
        <v>2.0775981524249425</v>
      </c>
      <c r="T26">
        <v>10.98729792147806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13.56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34.64</v>
      </c>
      <c r="O27" s="112">
        <f t="shared" si="1"/>
        <v>-3.9999999999999147E-2</v>
      </c>
      <c r="P27">
        <v>13.544341801385682</v>
      </c>
      <c r="Q27">
        <v>7.990762124711317</v>
      </c>
      <c r="R27">
        <v>0</v>
      </c>
      <c r="S27">
        <v>2.0775981524249425</v>
      </c>
      <c r="T27">
        <v>10.98729792147806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13.56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34.64</v>
      </c>
      <c r="O28" s="112">
        <f t="shared" si="1"/>
        <v>-3.9999999999999147E-2</v>
      </c>
      <c r="P28">
        <v>13.544341801385682</v>
      </c>
      <c r="Q28">
        <v>7.990762124711317</v>
      </c>
      <c r="R28">
        <v>0</v>
      </c>
      <c r="S28">
        <v>2.0775981524249425</v>
      </c>
      <c r="T28">
        <v>10.98729792147806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13.56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34.64</v>
      </c>
      <c r="O29" s="112">
        <f t="shared" si="1"/>
        <v>-3.9999999999999147E-2</v>
      </c>
      <c r="P29">
        <v>13.544341801385682</v>
      </c>
      <c r="Q29">
        <v>7.990762124711317</v>
      </c>
      <c r="R29">
        <v>0</v>
      </c>
      <c r="S29">
        <v>2.0775981524249425</v>
      </c>
      <c r="T29">
        <v>10.98729792147806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13.56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34.64</v>
      </c>
      <c r="O30" s="112">
        <f t="shared" si="1"/>
        <v>-3.9999999999999147E-2</v>
      </c>
      <c r="P30">
        <v>13.544341801385682</v>
      </c>
      <c r="Q30">
        <v>7.990762124711317</v>
      </c>
      <c r="R30">
        <v>0</v>
      </c>
      <c r="S30">
        <v>2.0775981524249425</v>
      </c>
      <c r="T30">
        <v>10.98729792147806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12.58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33.659999999999997</v>
      </c>
      <c r="O31" s="112">
        <f t="shared" si="1"/>
        <v>-5.9999999999995168E-2</v>
      </c>
      <c r="P31">
        <v>12.55757575757576</v>
      </c>
      <c r="Q31">
        <v>7.9857397504456342</v>
      </c>
      <c r="R31">
        <v>0</v>
      </c>
      <c r="S31">
        <v>2.0762923351158649</v>
      </c>
      <c r="T31">
        <v>10.980392156862747</v>
      </c>
      <c r="U31" s="114">
        <f t="shared" si="2"/>
        <v>33.600000000000009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12.58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33.659999999999997</v>
      </c>
      <c r="O32" s="112">
        <f t="shared" si="1"/>
        <v>-5.9999999999995168E-2</v>
      </c>
      <c r="P32">
        <v>12.55757575757576</v>
      </c>
      <c r="Q32">
        <v>7.9857397504456342</v>
      </c>
      <c r="R32">
        <v>0</v>
      </c>
      <c r="S32">
        <v>2.0762923351158649</v>
      </c>
      <c r="T32">
        <v>10.980392156862747</v>
      </c>
      <c r="U32" s="114">
        <f t="shared" si="2"/>
        <v>33.600000000000009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12.58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33.659999999999997</v>
      </c>
      <c r="O33" s="112">
        <f t="shared" si="1"/>
        <v>-5.9999999999995168E-2</v>
      </c>
      <c r="P33">
        <v>12.55757575757576</v>
      </c>
      <c r="Q33">
        <v>7.9857397504456342</v>
      </c>
      <c r="R33">
        <v>0</v>
      </c>
      <c r="S33">
        <v>2.0762923351158649</v>
      </c>
      <c r="T33">
        <v>10.980392156862747</v>
      </c>
      <c r="U33" s="114">
        <f t="shared" si="2"/>
        <v>33.600000000000009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12.58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33.659999999999997</v>
      </c>
      <c r="O34" s="112">
        <f t="shared" si="1"/>
        <v>-5.9999999999995168E-2</v>
      </c>
      <c r="P34">
        <v>12.55757575757576</v>
      </c>
      <c r="Q34">
        <v>7.9857397504456342</v>
      </c>
      <c r="R34">
        <v>0</v>
      </c>
      <c r="S34">
        <v>2.0762923351158649</v>
      </c>
      <c r="T34">
        <v>10.980392156862747</v>
      </c>
      <c r="U34" s="114">
        <f t="shared" si="2"/>
        <v>33.600000000000009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12.58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33.659999999999997</v>
      </c>
      <c r="O35" s="112">
        <f t="shared" si="1"/>
        <v>-5.9999999999995168E-2</v>
      </c>
      <c r="P35">
        <v>12.55757575757576</v>
      </c>
      <c r="Q35">
        <v>7.9857397504456342</v>
      </c>
      <c r="R35">
        <v>0</v>
      </c>
      <c r="S35">
        <v>2.0762923351158649</v>
      </c>
      <c r="T35">
        <v>10.980392156862747</v>
      </c>
      <c r="U35" s="114">
        <f t="shared" si="2"/>
        <v>33.600000000000009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12.58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33.659999999999997</v>
      </c>
      <c r="O36" s="112">
        <f t="shared" si="1"/>
        <v>-5.9999999999995168E-2</v>
      </c>
      <c r="P36">
        <v>12.55757575757576</v>
      </c>
      <c r="Q36">
        <v>7.9857397504456342</v>
      </c>
      <c r="R36">
        <v>0</v>
      </c>
      <c r="S36">
        <v>2.0762923351158649</v>
      </c>
      <c r="T36">
        <v>10.980392156862747</v>
      </c>
      <c r="U36" s="114">
        <f t="shared" si="2"/>
        <v>33.600000000000009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12.58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33.659999999999997</v>
      </c>
      <c r="O37" s="112">
        <f t="shared" si="1"/>
        <v>-5.9999999999995168E-2</v>
      </c>
      <c r="P37">
        <v>12.55757575757576</v>
      </c>
      <c r="Q37">
        <v>7.9857397504456342</v>
      </c>
      <c r="R37">
        <v>0</v>
      </c>
      <c r="S37">
        <v>2.0762923351158649</v>
      </c>
      <c r="T37">
        <v>10.980392156862747</v>
      </c>
      <c r="U37" s="114">
        <f t="shared" si="2"/>
        <v>33.600000000000009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12.58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33.659999999999997</v>
      </c>
      <c r="O38" s="112">
        <f t="shared" si="1"/>
        <v>-5.9999999999995168E-2</v>
      </c>
      <c r="P38">
        <v>12.55757575757576</v>
      </c>
      <c r="Q38">
        <v>7.9857397504456342</v>
      </c>
      <c r="R38">
        <v>0</v>
      </c>
      <c r="S38">
        <v>2.0762923351158649</v>
      </c>
      <c r="T38">
        <v>10.980392156862747</v>
      </c>
      <c r="U38" s="114">
        <f t="shared" si="2"/>
        <v>33.600000000000009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12.58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33.659999999999997</v>
      </c>
      <c r="O39" s="112">
        <f t="shared" si="1"/>
        <v>-0.35999999999999943</v>
      </c>
      <c r="P39">
        <v>12.445454545454545</v>
      </c>
      <c r="Q39">
        <v>7.9144385026737973</v>
      </c>
      <c r="R39">
        <v>0</v>
      </c>
      <c r="S39">
        <v>2.0577540106951875</v>
      </c>
      <c r="T39">
        <v>10.882352941176471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12.58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33.659999999999997</v>
      </c>
      <c r="O40" s="112">
        <f t="shared" si="1"/>
        <v>-0.35999999999999943</v>
      </c>
      <c r="P40">
        <v>12.445454545454545</v>
      </c>
      <c r="Q40">
        <v>7.9144385026737973</v>
      </c>
      <c r="R40">
        <v>0</v>
      </c>
      <c r="S40">
        <v>2.0577540106951875</v>
      </c>
      <c r="T40">
        <v>10.882352941176471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12.58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33.659999999999997</v>
      </c>
      <c r="O41" s="112">
        <f t="shared" si="1"/>
        <v>-0.35999999999999943</v>
      </c>
      <c r="P41">
        <v>12.445454545454545</v>
      </c>
      <c r="Q41">
        <v>7.9144385026737973</v>
      </c>
      <c r="R41">
        <v>0</v>
      </c>
      <c r="S41">
        <v>2.0577540106951875</v>
      </c>
      <c r="T41">
        <v>10.882352941176471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12.58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33.659999999999997</v>
      </c>
      <c r="O42" s="112">
        <f t="shared" si="1"/>
        <v>-0.35999999999999943</v>
      </c>
      <c r="P42">
        <v>12.445454545454545</v>
      </c>
      <c r="Q42">
        <v>7.9144385026737973</v>
      </c>
      <c r="R42">
        <v>0</v>
      </c>
      <c r="S42">
        <v>2.0577540106951875</v>
      </c>
      <c r="T42">
        <v>10.882352941176471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11.61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32.69</v>
      </c>
      <c r="O43" s="112">
        <f t="shared" si="1"/>
        <v>-0.39000000000000057</v>
      </c>
      <c r="P43">
        <v>11.471489752217803</v>
      </c>
      <c r="Q43">
        <v>7.9045579687977972</v>
      </c>
      <c r="R43">
        <v>0</v>
      </c>
      <c r="S43">
        <v>2.0551850718874274</v>
      </c>
      <c r="T43">
        <v>10.868767207096971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11.61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32.69</v>
      </c>
      <c r="O44" s="112">
        <f t="shared" si="1"/>
        <v>-0.39000000000000057</v>
      </c>
      <c r="P44">
        <v>11.471489752217803</v>
      </c>
      <c r="Q44">
        <v>7.9045579687977972</v>
      </c>
      <c r="R44">
        <v>0</v>
      </c>
      <c r="S44">
        <v>2.0551850718874274</v>
      </c>
      <c r="T44">
        <v>10.868767207096971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11.61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32.69</v>
      </c>
      <c r="O45" s="112">
        <f t="shared" si="1"/>
        <v>-0.39000000000000057</v>
      </c>
      <c r="P45">
        <v>11.471489752217803</v>
      </c>
      <c r="Q45">
        <v>7.9045579687977972</v>
      </c>
      <c r="R45">
        <v>0</v>
      </c>
      <c r="S45">
        <v>2.0551850718874274</v>
      </c>
      <c r="T45">
        <v>10.868767207096971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11.61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32.69</v>
      </c>
      <c r="O46" s="112">
        <f t="shared" si="1"/>
        <v>-0.39000000000000057</v>
      </c>
      <c r="P46">
        <v>11.471489752217803</v>
      </c>
      <c r="Q46">
        <v>7.9045579687977972</v>
      </c>
      <c r="R46">
        <v>0</v>
      </c>
      <c r="S46">
        <v>2.0551850718874274</v>
      </c>
      <c r="T46">
        <v>10.868767207096971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11.61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32.69</v>
      </c>
      <c r="O47" s="112">
        <f t="shared" si="1"/>
        <v>-0.39000000000000057</v>
      </c>
      <c r="P47">
        <v>11.471489752217803</v>
      </c>
      <c r="Q47">
        <v>7.9045579687977972</v>
      </c>
      <c r="R47">
        <v>0</v>
      </c>
      <c r="S47">
        <v>2.0551850718874274</v>
      </c>
      <c r="T47">
        <v>10.868767207096971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11.61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32.69</v>
      </c>
      <c r="O48" s="112">
        <f t="shared" si="1"/>
        <v>-0.39000000000000057</v>
      </c>
      <c r="P48">
        <v>11.471489752217803</v>
      </c>
      <c r="Q48">
        <v>7.9045579687977972</v>
      </c>
      <c r="R48">
        <v>0</v>
      </c>
      <c r="S48">
        <v>2.0551850718874274</v>
      </c>
      <c r="T48">
        <v>10.868767207096971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11.61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32.69</v>
      </c>
      <c r="O49" s="112">
        <f t="shared" si="1"/>
        <v>-0.39000000000000057</v>
      </c>
      <c r="P49">
        <v>11.471489752217803</v>
      </c>
      <c r="Q49">
        <v>7.9045579687977972</v>
      </c>
      <c r="R49">
        <v>0</v>
      </c>
      <c r="S49">
        <v>2.0551850718874274</v>
      </c>
      <c r="T49">
        <v>10.868767207096971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11.61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32.69</v>
      </c>
      <c r="O50" s="112">
        <f t="shared" si="1"/>
        <v>-0.39000000000000057</v>
      </c>
      <c r="P50">
        <v>11.471489752217803</v>
      </c>
      <c r="Q50">
        <v>7.9045579687977972</v>
      </c>
      <c r="R50">
        <v>0</v>
      </c>
      <c r="S50">
        <v>2.0551850718874274</v>
      </c>
      <c r="T50">
        <v>10.868767207096971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31.3</v>
      </c>
      <c r="E51">
        <f>GT!N51</f>
        <v>0</v>
      </c>
      <c r="F51">
        <f t="shared" si="4"/>
        <v>72</v>
      </c>
      <c r="G51">
        <f t="shared" si="5"/>
        <v>31.3</v>
      </c>
      <c r="H51" s="112"/>
      <c r="I51">
        <f>BRPL_EOD!AA51+BRPL_EOD!AB51</f>
        <v>10.64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31.72</v>
      </c>
      <c r="O51" s="112">
        <f t="shared" si="1"/>
        <v>-0.41999999999999815</v>
      </c>
      <c r="P51">
        <v>10.499117276166457</v>
      </c>
      <c r="Q51">
        <v>7.8940731399747799</v>
      </c>
      <c r="R51">
        <v>0</v>
      </c>
      <c r="S51">
        <v>2.0524590163934429</v>
      </c>
      <c r="T51">
        <v>10.854350567465323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31.3</v>
      </c>
      <c r="E52">
        <f>GT!N52</f>
        <v>0</v>
      </c>
      <c r="F52">
        <f t="shared" si="4"/>
        <v>72</v>
      </c>
      <c r="G52">
        <f t="shared" si="5"/>
        <v>31.3</v>
      </c>
      <c r="H52" s="112"/>
      <c r="I52">
        <f>BRPL_EOD!AA52+BRPL_EOD!AB52</f>
        <v>10.64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31.72</v>
      </c>
      <c r="O52" s="112">
        <f t="shared" si="1"/>
        <v>-0.41999999999999815</v>
      </c>
      <c r="P52">
        <v>10.499117276166457</v>
      </c>
      <c r="Q52">
        <v>7.8940731399747799</v>
      </c>
      <c r="R52">
        <v>0</v>
      </c>
      <c r="S52">
        <v>2.0524590163934429</v>
      </c>
      <c r="T52">
        <v>10.854350567465323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31.3</v>
      </c>
      <c r="E53">
        <f>GT!N53</f>
        <v>0</v>
      </c>
      <c r="F53">
        <f t="shared" si="4"/>
        <v>72</v>
      </c>
      <c r="G53">
        <f t="shared" si="5"/>
        <v>31.3</v>
      </c>
      <c r="H53" s="112"/>
      <c r="I53">
        <f>BRPL_EOD!AA53+BRPL_EOD!AB53</f>
        <v>10.64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31.72</v>
      </c>
      <c r="O53" s="112">
        <f t="shared" si="1"/>
        <v>-0.41999999999999815</v>
      </c>
      <c r="P53">
        <v>10.499117276166457</v>
      </c>
      <c r="Q53">
        <v>7.8940731399747799</v>
      </c>
      <c r="R53">
        <v>0</v>
      </c>
      <c r="S53">
        <v>2.0524590163934429</v>
      </c>
      <c r="T53">
        <v>10.854350567465323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31.3</v>
      </c>
      <c r="E54">
        <f>GT!N54</f>
        <v>0</v>
      </c>
      <c r="F54">
        <f t="shared" si="4"/>
        <v>72</v>
      </c>
      <c r="G54">
        <f t="shared" si="5"/>
        <v>31.3</v>
      </c>
      <c r="H54" s="112"/>
      <c r="I54">
        <f>BRPL_EOD!AA54+BRPL_EOD!AB54</f>
        <v>10.64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31.72</v>
      </c>
      <c r="O54" s="112">
        <f t="shared" si="1"/>
        <v>-0.41999999999999815</v>
      </c>
      <c r="P54">
        <v>10.499117276166457</v>
      </c>
      <c r="Q54">
        <v>7.8940731399747799</v>
      </c>
      <c r="R54">
        <v>0</v>
      </c>
      <c r="S54">
        <v>2.0524590163934429</v>
      </c>
      <c r="T54">
        <v>10.854350567465323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10.64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31.72</v>
      </c>
      <c r="O55" s="112">
        <f t="shared" si="1"/>
        <v>-0.41999999999999815</v>
      </c>
      <c r="P55">
        <v>10.499117276166457</v>
      </c>
      <c r="Q55">
        <v>7.8940731399747799</v>
      </c>
      <c r="R55">
        <v>0</v>
      </c>
      <c r="S55">
        <v>2.0524590163934429</v>
      </c>
      <c r="T55">
        <v>10.854350567465323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10.64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31.72</v>
      </c>
      <c r="O56" s="112">
        <f t="shared" si="1"/>
        <v>-0.41999999999999815</v>
      </c>
      <c r="P56">
        <v>10.499117276166457</v>
      </c>
      <c r="Q56">
        <v>7.8940731399747799</v>
      </c>
      <c r="R56">
        <v>0</v>
      </c>
      <c r="S56">
        <v>2.0524590163934429</v>
      </c>
      <c r="T56">
        <v>10.854350567465323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10.64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31.72</v>
      </c>
      <c r="O57" s="112">
        <f t="shared" si="1"/>
        <v>-0.41999999999999815</v>
      </c>
      <c r="P57">
        <v>10.499117276166457</v>
      </c>
      <c r="Q57">
        <v>7.8940731399747799</v>
      </c>
      <c r="R57">
        <v>0</v>
      </c>
      <c r="S57">
        <v>2.0524590163934429</v>
      </c>
      <c r="T57">
        <v>10.854350567465323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10.64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31.72</v>
      </c>
      <c r="O58" s="112">
        <f t="shared" si="1"/>
        <v>-0.41999999999999815</v>
      </c>
      <c r="P58">
        <v>10.499117276166457</v>
      </c>
      <c r="Q58">
        <v>7.8940731399747799</v>
      </c>
      <c r="R58">
        <v>0</v>
      </c>
      <c r="S58">
        <v>2.0524590163934429</v>
      </c>
      <c r="T58">
        <v>10.854350567465323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31.72</v>
      </c>
      <c r="O59" s="112">
        <f t="shared" si="1"/>
        <v>-0.41999999999999815</v>
      </c>
      <c r="P59">
        <v>10.499117276166457</v>
      </c>
      <c r="Q59">
        <v>7.8940731399747799</v>
      </c>
      <c r="R59">
        <v>0</v>
      </c>
      <c r="S59">
        <v>2.0524590163934429</v>
      </c>
      <c r="T59">
        <v>10.854350567465323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30.3</v>
      </c>
      <c r="E60">
        <f>GT!N60</f>
        <v>0</v>
      </c>
      <c r="F60">
        <f t="shared" si="4"/>
        <v>72</v>
      </c>
      <c r="G60">
        <f t="shared" si="5"/>
        <v>30.3</v>
      </c>
      <c r="H60" s="112"/>
      <c r="I60">
        <f>BRPL_EOD!AA60+BRPL_EOD!AB60</f>
        <v>9.9700000000000006</v>
      </c>
      <c r="J60">
        <f>BYPL_EOD!AA60+BYPL_EOD!AB60</f>
        <v>7.98</v>
      </c>
      <c r="K60">
        <f>MES_EOD!AA60+MES_EOD!AB60</f>
        <v>0</v>
      </c>
      <c r="L60">
        <f>NDMC_EOD!AA60+NDMC_EOD!AB60</f>
        <v>2.0699999999999998</v>
      </c>
      <c r="M60">
        <f>TPDDL_EOD!AA60+TPDDL_EOD!AB60</f>
        <v>10.97</v>
      </c>
      <c r="N60">
        <f t="shared" si="0"/>
        <v>30.990000000000002</v>
      </c>
      <c r="O60" s="112">
        <f t="shared" si="1"/>
        <v>-0.69000000000000128</v>
      </c>
      <c r="P60">
        <v>9.7480154888673773</v>
      </c>
      <c r="Q60">
        <v>7.8023233301064865</v>
      </c>
      <c r="R60">
        <v>0</v>
      </c>
      <c r="S60">
        <v>2.0239109390125845</v>
      </c>
      <c r="T60">
        <v>10.725750242013554</v>
      </c>
      <c r="U60" s="114">
        <f t="shared" si="2"/>
        <v>30.3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30.3</v>
      </c>
      <c r="E61">
        <f>GT!N61</f>
        <v>0</v>
      </c>
      <c r="F61">
        <f t="shared" si="4"/>
        <v>72</v>
      </c>
      <c r="G61">
        <f t="shared" si="5"/>
        <v>30.3</v>
      </c>
      <c r="H61" s="112"/>
      <c r="I61">
        <f>BRPL_EOD!AA61+BRPL_EOD!AB61</f>
        <v>9.9700000000000006</v>
      </c>
      <c r="J61">
        <f>BYPL_EOD!AA61+BYPL_EOD!AB61</f>
        <v>7.98</v>
      </c>
      <c r="K61">
        <f>MES_EOD!AA61+MES_EOD!AB61</f>
        <v>0</v>
      </c>
      <c r="L61">
        <f>NDMC_EOD!AA61+NDMC_EOD!AB61</f>
        <v>2.0699999999999998</v>
      </c>
      <c r="M61">
        <f>TPDDL_EOD!AA61+TPDDL_EOD!AB61</f>
        <v>10.97</v>
      </c>
      <c r="N61">
        <f t="shared" si="0"/>
        <v>30.990000000000002</v>
      </c>
      <c r="O61" s="112">
        <f t="shared" si="1"/>
        <v>-0.69000000000000128</v>
      </c>
      <c r="P61">
        <v>9.7480154888673773</v>
      </c>
      <c r="Q61">
        <v>7.8023233301064865</v>
      </c>
      <c r="R61">
        <v>0</v>
      </c>
      <c r="S61">
        <v>2.0239109390125845</v>
      </c>
      <c r="T61">
        <v>10.725750242013554</v>
      </c>
      <c r="U61" s="114">
        <f t="shared" si="2"/>
        <v>30.3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30.3</v>
      </c>
      <c r="E62">
        <f>GT!N62</f>
        <v>0</v>
      </c>
      <c r="F62">
        <f t="shared" si="4"/>
        <v>72</v>
      </c>
      <c r="G62">
        <f t="shared" si="5"/>
        <v>30.3</v>
      </c>
      <c r="H62" s="112"/>
      <c r="I62">
        <f>BRPL_EOD!AA62+BRPL_EOD!AB62</f>
        <v>9.9700000000000006</v>
      </c>
      <c r="J62">
        <f>BYPL_EOD!AA62+BYPL_EOD!AB62</f>
        <v>7.98</v>
      </c>
      <c r="K62">
        <f>MES_EOD!AA62+MES_EOD!AB62</f>
        <v>0</v>
      </c>
      <c r="L62">
        <f>NDMC_EOD!AA62+NDMC_EOD!AB62</f>
        <v>2.0699999999999998</v>
      </c>
      <c r="M62">
        <f>TPDDL_EOD!AA62+TPDDL_EOD!AB62</f>
        <v>10.97</v>
      </c>
      <c r="N62">
        <f t="shared" si="0"/>
        <v>30.990000000000002</v>
      </c>
      <c r="O62" s="112">
        <f t="shared" si="1"/>
        <v>-0.69000000000000128</v>
      </c>
      <c r="P62">
        <v>9.7480154888673773</v>
      </c>
      <c r="Q62">
        <v>7.8023233301064865</v>
      </c>
      <c r="R62">
        <v>0</v>
      </c>
      <c r="S62">
        <v>2.0239109390125845</v>
      </c>
      <c r="T62">
        <v>10.725750242013554</v>
      </c>
      <c r="U62" s="114">
        <f t="shared" si="2"/>
        <v>30.3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30.3</v>
      </c>
      <c r="E63">
        <f>GT!N63</f>
        <v>0</v>
      </c>
      <c r="F63">
        <f t="shared" si="4"/>
        <v>72</v>
      </c>
      <c r="G63">
        <f t="shared" si="5"/>
        <v>30.3</v>
      </c>
      <c r="H63" s="112"/>
      <c r="I63">
        <f>BRPL_EOD!AA63+BRPL_EOD!AB63</f>
        <v>9.9700000000000006</v>
      </c>
      <c r="J63">
        <f>BYPL_EOD!AA63+BYPL_EOD!AB63</f>
        <v>7.98</v>
      </c>
      <c r="K63">
        <f>MES_EOD!AA63+MES_EOD!AB63</f>
        <v>0</v>
      </c>
      <c r="L63">
        <f>NDMC_EOD!AA63+NDMC_EOD!AB63</f>
        <v>2.0699999999999998</v>
      </c>
      <c r="M63">
        <f>TPDDL_EOD!AA63+TPDDL_EOD!AB63</f>
        <v>10.97</v>
      </c>
      <c r="N63">
        <f t="shared" si="0"/>
        <v>30.990000000000002</v>
      </c>
      <c r="O63" s="112">
        <f t="shared" si="1"/>
        <v>-0.69000000000000128</v>
      </c>
      <c r="P63">
        <v>9.7480154888673773</v>
      </c>
      <c r="Q63">
        <v>7.8023233301064865</v>
      </c>
      <c r="R63">
        <v>0</v>
      </c>
      <c r="S63">
        <v>2.0239109390125845</v>
      </c>
      <c r="T63">
        <v>10.725750242013554</v>
      </c>
      <c r="U63" s="114">
        <f t="shared" si="2"/>
        <v>30.3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30.3</v>
      </c>
      <c r="E64">
        <f>GT!N64</f>
        <v>0</v>
      </c>
      <c r="F64">
        <f t="shared" si="4"/>
        <v>72</v>
      </c>
      <c r="G64">
        <f t="shared" si="5"/>
        <v>30.3</v>
      </c>
      <c r="H64" s="112"/>
      <c r="I64">
        <f>BRPL_EOD!AA64+BRPL_EOD!AB64</f>
        <v>9.9700000000000006</v>
      </c>
      <c r="J64">
        <f>BYPL_EOD!AA64+BYPL_EOD!AB64</f>
        <v>7.98</v>
      </c>
      <c r="K64">
        <f>MES_EOD!AA64+MES_EOD!AB64</f>
        <v>0</v>
      </c>
      <c r="L64">
        <f>NDMC_EOD!AA64+NDMC_EOD!AB64</f>
        <v>2.0699999999999998</v>
      </c>
      <c r="M64">
        <f>TPDDL_EOD!AA64+TPDDL_EOD!AB64</f>
        <v>10.97</v>
      </c>
      <c r="N64">
        <f t="shared" si="0"/>
        <v>30.990000000000002</v>
      </c>
      <c r="O64" s="112">
        <f t="shared" si="1"/>
        <v>-0.69000000000000128</v>
      </c>
      <c r="P64">
        <v>9.7480154888673773</v>
      </c>
      <c r="Q64">
        <v>7.8023233301064865</v>
      </c>
      <c r="R64">
        <v>0</v>
      </c>
      <c r="S64">
        <v>2.0239109390125845</v>
      </c>
      <c r="T64">
        <v>10.725750242013554</v>
      </c>
      <c r="U64" s="114">
        <f t="shared" si="2"/>
        <v>30.3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30.3</v>
      </c>
      <c r="E65">
        <f>GT!N65</f>
        <v>0</v>
      </c>
      <c r="F65">
        <f t="shared" si="4"/>
        <v>72</v>
      </c>
      <c r="G65">
        <f t="shared" si="5"/>
        <v>30.3</v>
      </c>
      <c r="H65" s="112"/>
      <c r="I65">
        <f>BRPL_EOD!AA65+BRPL_EOD!AB65</f>
        <v>9.9700000000000006</v>
      </c>
      <c r="J65">
        <f>BYPL_EOD!AA65+BYPL_EOD!AB65</f>
        <v>7.98</v>
      </c>
      <c r="K65">
        <f>MES_EOD!AA65+MES_EOD!AB65</f>
        <v>0</v>
      </c>
      <c r="L65">
        <f>NDMC_EOD!AA65+NDMC_EOD!AB65</f>
        <v>2.0699999999999998</v>
      </c>
      <c r="M65">
        <f>TPDDL_EOD!AA65+TPDDL_EOD!AB65</f>
        <v>10.97</v>
      </c>
      <c r="N65">
        <f t="shared" si="0"/>
        <v>30.990000000000002</v>
      </c>
      <c r="O65" s="112">
        <f t="shared" si="1"/>
        <v>-0.69000000000000128</v>
      </c>
      <c r="P65">
        <v>9.7480154888673773</v>
      </c>
      <c r="Q65">
        <v>7.8023233301064865</v>
      </c>
      <c r="R65">
        <v>0</v>
      </c>
      <c r="S65">
        <v>2.0239109390125845</v>
      </c>
      <c r="T65">
        <v>10.725750242013554</v>
      </c>
      <c r="U65" s="114">
        <f t="shared" si="2"/>
        <v>30.3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30.3</v>
      </c>
      <c r="E66">
        <f>GT!N66</f>
        <v>0</v>
      </c>
      <c r="F66">
        <f t="shared" si="4"/>
        <v>72</v>
      </c>
      <c r="G66">
        <f t="shared" si="5"/>
        <v>30.3</v>
      </c>
      <c r="H66" s="112"/>
      <c r="I66">
        <f>BRPL_EOD!AA66+BRPL_EOD!AB66</f>
        <v>9.9700000000000006</v>
      </c>
      <c r="J66">
        <f>BYPL_EOD!AA66+BYPL_EOD!AB66</f>
        <v>7.98</v>
      </c>
      <c r="K66">
        <f>MES_EOD!AA66+MES_EOD!AB66</f>
        <v>0</v>
      </c>
      <c r="L66">
        <f>NDMC_EOD!AA66+NDMC_EOD!AB66</f>
        <v>2.0699999999999998</v>
      </c>
      <c r="M66">
        <f>TPDDL_EOD!AA66+TPDDL_EOD!AB66</f>
        <v>10.97</v>
      </c>
      <c r="N66">
        <f t="shared" si="0"/>
        <v>30.990000000000002</v>
      </c>
      <c r="O66" s="112">
        <f t="shared" si="1"/>
        <v>-0.69000000000000128</v>
      </c>
      <c r="P66">
        <v>9.7480154888673773</v>
      </c>
      <c r="Q66">
        <v>7.8023233301064865</v>
      </c>
      <c r="R66">
        <v>0</v>
      </c>
      <c r="S66">
        <v>2.0239109390125845</v>
      </c>
      <c r="T66">
        <v>10.725750242013554</v>
      </c>
      <c r="U66" s="114">
        <f t="shared" si="2"/>
        <v>30.3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-0.41999999999999815</v>
      </c>
      <c r="P67">
        <v>10.499117276166457</v>
      </c>
      <c r="Q67">
        <v>7.8940731399747799</v>
      </c>
      <c r="R67">
        <v>0</v>
      </c>
      <c r="S67">
        <v>2.0524590163934429</v>
      </c>
      <c r="T67">
        <v>10.854350567465323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-0.41999999999999815</v>
      </c>
      <c r="P68">
        <v>10.499117276166457</v>
      </c>
      <c r="Q68">
        <v>7.8940731399747799</v>
      </c>
      <c r="R68">
        <v>0</v>
      </c>
      <c r="S68">
        <v>2.0524590163934429</v>
      </c>
      <c r="T68">
        <v>10.854350567465323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-0.41999999999999815</v>
      </c>
      <c r="P69">
        <v>10.499117276166457</v>
      </c>
      <c r="Q69">
        <v>7.8940731399747799</v>
      </c>
      <c r="R69">
        <v>0</v>
      </c>
      <c r="S69">
        <v>2.0524590163934429</v>
      </c>
      <c r="T69">
        <v>10.854350567465323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-0.41999999999999815</v>
      </c>
      <c r="P70">
        <v>10.499117276166457</v>
      </c>
      <c r="Q70">
        <v>7.8940731399747799</v>
      </c>
      <c r="R70">
        <v>0</v>
      </c>
      <c r="S70">
        <v>2.0524590163934429</v>
      </c>
      <c r="T70">
        <v>10.854350567465323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-0.41999999999999815</v>
      </c>
      <c r="P71">
        <v>10.499117276166457</v>
      </c>
      <c r="Q71">
        <v>7.8940731399747799</v>
      </c>
      <c r="R71">
        <v>0</v>
      </c>
      <c r="S71">
        <v>2.0524590163934429</v>
      </c>
      <c r="T71">
        <v>10.854350567465323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-0.41999999999999815</v>
      </c>
      <c r="P72">
        <v>10.499117276166457</v>
      </c>
      <c r="Q72">
        <v>7.8940731399747799</v>
      </c>
      <c r="R72">
        <v>0</v>
      </c>
      <c r="S72">
        <v>2.0524590163934429</v>
      </c>
      <c r="T72">
        <v>10.854350567465323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-0.41999999999999815</v>
      </c>
      <c r="P73">
        <v>10.499117276166457</v>
      </c>
      <c r="Q73">
        <v>7.8940731399747799</v>
      </c>
      <c r="R73">
        <v>0</v>
      </c>
      <c r="S73">
        <v>2.0524590163934429</v>
      </c>
      <c r="T73">
        <v>10.854350567465323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-0.41999999999999815</v>
      </c>
      <c r="P74">
        <v>10.499117276166457</v>
      </c>
      <c r="Q74">
        <v>7.8940731399747799</v>
      </c>
      <c r="R74">
        <v>0</v>
      </c>
      <c r="S74">
        <v>2.0524590163934429</v>
      </c>
      <c r="T74">
        <v>10.854350567465323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10.64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31.72</v>
      </c>
      <c r="O75" s="112">
        <f t="shared" si="7"/>
        <v>-0.11999999999999744</v>
      </c>
      <c r="P75">
        <v>10.599747793190417</v>
      </c>
      <c r="Q75">
        <v>7.9697351828499379</v>
      </c>
      <c r="R75">
        <v>0</v>
      </c>
      <c r="S75">
        <v>2.072131147540984</v>
      </c>
      <c r="T75">
        <v>10.958385876418664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10.64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31.72</v>
      </c>
      <c r="O76" s="112">
        <f t="shared" si="7"/>
        <v>-0.11999999999999744</v>
      </c>
      <c r="P76">
        <v>10.599747793190417</v>
      </c>
      <c r="Q76">
        <v>7.9697351828499379</v>
      </c>
      <c r="R76">
        <v>0</v>
      </c>
      <c r="S76">
        <v>2.072131147540984</v>
      </c>
      <c r="T76">
        <v>10.958385876418664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10.64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31.72</v>
      </c>
      <c r="O77" s="112">
        <f t="shared" si="7"/>
        <v>-0.11999999999999744</v>
      </c>
      <c r="P77">
        <v>10.599747793190417</v>
      </c>
      <c r="Q77">
        <v>7.9697351828499379</v>
      </c>
      <c r="R77">
        <v>0</v>
      </c>
      <c r="S77">
        <v>2.072131147540984</v>
      </c>
      <c r="T77">
        <v>10.958385876418664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10.64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31.72</v>
      </c>
      <c r="O78" s="112">
        <f t="shared" si="7"/>
        <v>-0.11999999999999744</v>
      </c>
      <c r="P78">
        <v>10.599747793190417</v>
      </c>
      <c r="Q78">
        <v>7.9697351828499379</v>
      </c>
      <c r="R78">
        <v>0</v>
      </c>
      <c r="S78">
        <v>2.072131147540984</v>
      </c>
      <c r="T78">
        <v>10.958385876418664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11.61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32.69</v>
      </c>
      <c r="O79" s="112">
        <f t="shared" si="7"/>
        <v>-8.9999999999996305E-2</v>
      </c>
      <c r="P79">
        <v>11.578036096665647</v>
      </c>
      <c r="Q79">
        <v>7.9779749158764153</v>
      </c>
      <c r="R79">
        <v>0</v>
      </c>
      <c r="S79">
        <v>2.0742734781278682</v>
      </c>
      <c r="T79">
        <v>10.969715509330072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11.61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32.69</v>
      </c>
      <c r="O80" s="112">
        <f t="shared" si="7"/>
        <v>-8.9999999999996305E-2</v>
      </c>
      <c r="P80">
        <v>11.578036096665647</v>
      </c>
      <c r="Q80">
        <v>7.9779749158764153</v>
      </c>
      <c r="R80">
        <v>0</v>
      </c>
      <c r="S80">
        <v>2.0742734781278682</v>
      </c>
      <c r="T80">
        <v>10.969715509330072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11.61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32.69</v>
      </c>
      <c r="O81" s="112">
        <f t="shared" si="7"/>
        <v>-8.9999999999996305E-2</v>
      </c>
      <c r="P81">
        <v>11.578036096665647</v>
      </c>
      <c r="Q81">
        <v>7.9779749158764153</v>
      </c>
      <c r="R81">
        <v>0</v>
      </c>
      <c r="S81">
        <v>2.0742734781278682</v>
      </c>
      <c r="T81">
        <v>10.969715509330072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11.61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32.69</v>
      </c>
      <c r="O82" s="112">
        <f t="shared" si="7"/>
        <v>-8.9999999999996305E-2</v>
      </c>
      <c r="P82">
        <v>11.578036096665647</v>
      </c>
      <c r="Q82">
        <v>7.9779749158764153</v>
      </c>
      <c r="R82">
        <v>0</v>
      </c>
      <c r="S82">
        <v>2.0742734781278682</v>
      </c>
      <c r="T82">
        <v>10.969715509330072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11.61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32.69</v>
      </c>
      <c r="O83" s="112">
        <f t="shared" si="7"/>
        <v>-8.9999999999996305E-2</v>
      </c>
      <c r="P83">
        <v>11.578036096665647</v>
      </c>
      <c r="Q83">
        <v>7.9779749158764153</v>
      </c>
      <c r="R83">
        <v>0</v>
      </c>
      <c r="S83">
        <v>2.0742734781278682</v>
      </c>
      <c r="T83">
        <v>10.969715509330072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11.61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32.69</v>
      </c>
      <c r="O84" s="112">
        <f t="shared" si="7"/>
        <v>-8.9999999999996305E-2</v>
      </c>
      <c r="P84">
        <v>11.578036096665647</v>
      </c>
      <c r="Q84">
        <v>7.9779749158764153</v>
      </c>
      <c r="R84">
        <v>0</v>
      </c>
      <c r="S84">
        <v>2.0742734781278682</v>
      </c>
      <c r="T84">
        <v>10.969715509330072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26</v>
      </c>
      <c r="F85">
        <f t="shared" si="10"/>
        <v>60</v>
      </c>
      <c r="G85">
        <f t="shared" si="11"/>
        <v>25.6</v>
      </c>
      <c r="H85" s="112"/>
      <c r="I85">
        <f>BRPL_EOD!AA85+BRPL_EOD!AB85</f>
        <v>10.71</v>
      </c>
      <c r="J85">
        <f>BYPL_EOD!AA85+BYPL_EOD!AB85</f>
        <v>5.87</v>
      </c>
      <c r="K85">
        <f>MES_EOD!AA85+MES_EOD!AB85</f>
        <v>0</v>
      </c>
      <c r="L85">
        <f>NDMC_EOD!AA85+NDMC_EOD!AB85</f>
        <v>1.49</v>
      </c>
      <c r="M85">
        <f>TPDDL_EOD!AA85+TPDDL_EOD!AB85</f>
        <v>7.65</v>
      </c>
      <c r="N85">
        <f t="shared" si="6"/>
        <v>25.72</v>
      </c>
      <c r="O85" s="112">
        <f t="shared" si="7"/>
        <v>-0.11999999999999744</v>
      </c>
      <c r="P85">
        <v>10.660031104199069</v>
      </c>
      <c r="Q85">
        <v>5.8426127527216183</v>
      </c>
      <c r="R85">
        <v>0</v>
      </c>
      <c r="S85">
        <v>1.4830482115085537</v>
      </c>
      <c r="T85">
        <v>7.6143079315707629</v>
      </c>
      <c r="U85" s="114">
        <f t="shared" si="8"/>
        <v>25.600000000000005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26</v>
      </c>
      <c r="F86">
        <f t="shared" si="10"/>
        <v>60</v>
      </c>
      <c r="G86">
        <f t="shared" si="11"/>
        <v>25.6</v>
      </c>
      <c r="H86" s="112"/>
      <c r="I86">
        <f>BRPL_EOD!AA86+BRPL_EOD!AB86</f>
        <v>10.71</v>
      </c>
      <c r="J86">
        <f>BYPL_EOD!AA86+BYPL_EOD!AB86</f>
        <v>5.87</v>
      </c>
      <c r="K86">
        <f>MES_EOD!AA86+MES_EOD!AB86</f>
        <v>0</v>
      </c>
      <c r="L86">
        <f>NDMC_EOD!AA86+NDMC_EOD!AB86</f>
        <v>1.49</v>
      </c>
      <c r="M86">
        <f>TPDDL_EOD!AA86+TPDDL_EOD!AB86</f>
        <v>7.65</v>
      </c>
      <c r="N86">
        <f t="shared" si="6"/>
        <v>25.72</v>
      </c>
      <c r="O86" s="112">
        <f t="shared" si="7"/>
        <v>-0.11999999999999744</v>
      </c>
      <c r="P86">
        <v>10.660031104199069</v>
      </c>
      <c r="Q86">
        <v>5.8426127527216183</v>
      </c>
      <c r="R86">
        <v>0</v>
      </c>
      <c r="S86">
        <v>1.4830482115085537</v>
      </c>
      <c r="T86">
        <v>7.6143079315707629</v>
      </c>
      <c r="U86" s="114">
        <f t="shared" si="8"/>
        <v>25.600000000000005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26</v>
      </c>
      <c r="F87">
        <f t="shared" si="10"/>
        <v>60</v>
      </c>
      <c r="G87">
        <f t="shared" si="11"/>
        <v>25.6</v>
      </c>
      <c r="H87" s="112"/>
      <c r="I87">
        <f>BRPL_EOD!AA87+BRPL_EOD!AB87</f>
        <v>10.71</v>
      </c>
      <c r="J87">
        <f>BYPL_EOD!AA87+BYPL_EOD!AB87</f>
        <v>5.87</v>
      </c>
      <c r="K87">
        <f>MES_EOD!AA87+MES_EOD!AB87</f>
        <v>0</v>
      </c>
      <c r="L87">
        <f>NDMC_EOD!AA87+NDMC_EOD!AB87</f>
        <v>1.49</v>
      </c>
      <c r="M87">
        <f>TPDDL_EOD!AA87+TPDDL_EOD!AB87</f>
        <v>7.65</v>
      </c>
      <c r="N87">
        <f t="shared" si="6"/>
        <v>25.72</v>
      </c>
      <c r="O87" s="112">
        <f t="shared" si="7"/>
        <v>-0.11999999999999744</v>
      </c>
      <c r="P87">
        <v>10.660031104199069</v>
      </c>
      <c r="Q87">
        <v>5.8426127527216183</v>
      </c>
      <c r="R87">
        <v>0</v>
      </c>
      <c r="S87">
        <v>1.4830482115085537</v>
      </c>
      <c r="T87">
        <v>7.6143079315707629</v>
      </c>
      <c r="U87" s="114">
        <f t="shared" si="8"/>
        <v>25.600000000000005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26</v>
      </c>
      <c r="F88">
        <f t="shared" si="10"/>
        <v>60</v>
      </c>
      <c r="G88">
        <f t="shared" si="11"/>
        <v>25.6</v>
      </c>
      <c r="H88" s="112"/>
      <c r="I88">
        <f>BRPL_EOD!AA88+BRPL_EOD!AB88</f>
        <v>10.71</v>
      </c>
      <c r="J88">
        <f>BYPL_EOD!AA88+BYPL_EOD!AB88</f>
        <v>5.87</v>
      </c>
      <c r="K88">
        <f>MES_EOD!AA88+MES_EOD!AB88</f>
        <v>0</v>
      </c>
      <c r="L88">
        <f>NDMC_EOD!AA88+NDMC_EOD!AB88</f>
        <v>1.49</v>
      </c>
      <c r="M88">
        <f>TPDDL_EOD!AA88+TPDDL_EOD!AB88</f>
        <v>7.65</v>
      </c>
      <c r="N88">
        <f t="shared" si="6"/>
        <v>25.72</v>
      </c>
      <c r="O88" s="112">
        <f t="shared" si="7"/>
        <v>-0.11999999999999744</v>
      </c>
      <c r="P88">
        <v>10.660031104199069</v>
      </c>
      <c r="Q88">
        <v>5.8426127527216183</v>
      </c>
      <c r="R88">
        <v>0</v>
      </c>
      <c r="S88">
        <v>1.4830482115085537</v>
      </c>
      <c r="T88">
        <v>7.6143079315707629</v>
      </c>
      <c r="U88" s="114">
        <f t="shared" si="8"/>
        <v>25.600000000000005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26</v>
      </c>
      <c r="F89">
        <f t="shared" si="10"/>
        <v>60</v>
      </c>
      <c r="G89">
        <f t="shared" si="11"/>
        <v>25.6</v>
      </c>
      <c r="H89" s="112"/>
      <c r="I89">
        <f>BRPL_EOD!AA89+BRPL_EOD!AB89</f>
        <v>10.71</v>
      </c>
      <c r="J89">
        <f>BYPL_EOD!AA89+BYPL_EOD!AB89</f>
        <v>5.87</v>
      </c>
      <c r="K89">
        <f>MES_EOD!AA89+MES_EOD!AB89</f>
        <v>0</v>
      </c>
      <c r="L89">
        <f>NDMC_EOD!AA89+NDMC_EOD!AB89</f>
        <v>1.49</v>
      </c>
      <c r="M89">
        <f>TPDDL_EOD!AA89+TPDDL_EOD!AB89</f>
        <v>7.65</v>
      </c>
      <c r="N89">
        <f t="shared" si="6"/>
        <v>25.72</v>
      </c>
      <c r="O89" s="112">
        <f t="shared" si="7"/>
        <v>-0.11999999999999744</v>
      </c>
      <c r="P89">
        <v>10.660031104199069</v>
      </c>
      <c r="Q89">
        <v>5.8426127527216183</v>
      </c>
      <c r="R89">
        <v>0</v>
      </c>
      <c r="S89">
        <v>1.4830482115085537</v>
      </c>
      <c r="T89">
        <v>7.6143079315707629</v>
      </c>
      <c r="U89" s="114">
        <f t="shared" si="8"/>
        <v>25.600000000000005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26</v>
      </c>
      <c r="F90">
        <f t="shared" si="10"/>
        <v>60</v>
      </c>
      <c r="G90">
        <f t="shared" si="11"/>
        <v>25.6</v>
      </c>
      <c r="H90" s="112"/>
      <c r="I90">
        <f>BRPL_EOD!AA90+BRPL_EOD!AB90</f>
        <v>10.71</v>
      </c>
      <c r="J90">
        <f>BYPL_EOD!AA90+BYPL_EOD!AB90</f>
        <v>5.87</v>
      </c>
      <c r="K90">
        <f>MES_EOD!AA90+MES_EOD!AB90</f>
        <v>0</v>
      </c>
      <c r="L90">
        <f>NDMC_EOD!AA90+NDMC_EOD!AB90</f>
        <v>1.49</v>
      </c>
      <c r="M90">
        <f>TPDDL_EOD!AA90+TPDDL_EOD!AB90</f>
        <v>7.65</v>
      </c>
      <c r="N90">
        <f t="shared" si="6"/>
        <v>25.72</v>
      </c>
      <c r="O90" s="112">
        <f t="shared" si="7"/>
        <v>-0.11999999999999744</v>
      </c>
      <c r="P90">
        <v>10.660031104199069</v>
      </c>
      <c r="Q90">
        <v>5.8426127527216183</v>
      </c>
      <c r="R90">
        <v>0</v>
      </c>
      <c r="S90">
        <v>1.4830482115085537</v>
      </c>
      <c r="T90">
        <v>7.6143079315707629</v>
      </c>
      <c r="U90" s="114">
        <f t="shared" si="8"/>
        <v>25.600000000000005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26</v>
      </c>
      <c r="F91">
        <f t="shared" si="10"/>
        <v>60</v>
      </c>
      <c r="G91">
        <f t="shared" si="11"/>
        <v>25.6</v>
      </c>
      <c r="H91" s="112"/>
      <c r="I91">
        <f>BRPL_EOD!AA91+BRPL_EOD!AB91</f>
        <v>10.71</v>
      </c>
      <c r="J91">
        <f>BYPL_EOD!AA91+BYPL_EOD!AB91</f>
        <v>5.87</v>
      </c>
      <c r="K91">
        <f>MES_EOD!AA91+MES_EOD!AB91</f>
        <v>0</v>
      </c>
      <c r="L91">
        <f>NDMC_EOD!AA91+NDMC_EOD!AB91</f>
        <v>1.49</v>
      </c>
      <c r="M91">
        <f>TPDDL_EOD!AA91+TPDDL_EOD!AB91</f>
        <v>7.65</v>
      </c>
      <c r="N91">
        <f t="shared" si="6"/>
        <v>25.72</v>
      </c>
      <c r="O91" s="112">
        <f t="shared" si="7"/>
        <v>-0.11999999999999744</v>
      </c>
      <c r="P91">
        <v>10.660031104199069</v>
      </c>
      <c r="Q91">
        <v>5.8426127527216183</v>
      </c>
      <c r="R91">
        <v>0</v>
      </c>
      <c r="S91">
        <v>1.4830482115085537</v>
      </c>
      <c r="T91">
        <v>7.6143079315707629</v>
      </c>
      <c r="U91" s="114">
        <f t="shared" si="8"/>
        <v>25.600000000000005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26</v>
      </c>
      <c r="F92">
        <f t="shared" si="10"/>
        <v>60</v>
      </c>
      <c r="G92">
        <f t="shared" si="11"/>
        <v>25.6</v>
      </c>
      <c r="H92" s="112"/>
      <c r="I92">
        <f>BRPL_EOD!AA92+BRPL_EOD!AB92</f>
        <v>10.71</v>
      </c>
      <c r="J92">
        <f>BYPL_EOD!AA92+BYPL_EOD!AB92</f>
        <v>5.87</v>
      </c>
      <c r="K92">
        <f>MES_EOD!AA92+MES_EOD!AB92</f>
        <v>0</v>
      </c>
      <c r="L92">
        <f>NDMC_EOD!AA92+NDMC_EOD!AB92</f>
        <v>1.49</v>
      </c>
      <c r="M92">
        <f>TPDDL_EOD!AA92+TPDDL_EOD!AB92</f>
        <v>7.65</v>
      </c>
      <c r="N92">
        <f t="shared" si="6"/>
        <v>25.72</v>
      </c>
      <c r="O92" s="112">
        <f t="shared" si="7"/>
        <v>-0.11999999999999744</v>
      </c>
      <c r="P92">
        <v>10.660031104199069</v>
      </c>
      <c r="Q92">
        <v>5.8426127527216183</v>
      </c>
      <c r="R92">
        <v>0</v>
      </c>
      <c r="S92">
        <v>1.4830482115085537</v>
      </c>
      <c r="T92">
        <v>7.6143079315707629</v>
      </c>
      <c r="U92" s="114">
        <f t="shared" si="8"/>
        <v>25.600000000000005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26</v>
      </c>
      <c r="F93">
        <f t="shared" si="10"/>
        <v>60</v>
      </c>
      <c r="G93">
        <f t="shared" si="11"/>
        <v>25.6</v>
      </c>
      <c r="H93" s="112"/>
      <c r="I93">
        <f>BRPL_EOD!AA93+BRPL_EOD!AB93</f>
        <v>10.71</v>
      </c>
      <c r="J93">
        <f>BYPL_EOD!AA93+BYPL_EOD!AB93</f>
        <v>5.87</v>
      </c>
      <c r="K93">
        <f>MES_EOD!AA93+MES_EOD!AB93</f>
        <v>0</v>
      </c>
      <c r="L93">
        <f>NDMC_EOD!AA93+NDMC_EOD!AB93</f>
        <v>1.49</v>
      </c>
      <c r="M93">
        <f>TPDDL_EOD!AA93+TPDDL_EOD!AB93</f>
        <v>7.65</v>
      </c>
      <c r="N93">
        <f t="shared" si="6"/>
        <v>25.72</v>
      </c>
      <c r="O93" s="112">
        <f t="shared" si="7"/>
        <v>-0.11999999999999744</v>
      </c>
      <c r="P93">
        <v>10.660031104199069</v>
      </c>
      <c r="Q93">
        <v>5.8426127527216183</v>
      </c>
      <c r="R93">
        <v>0</v>
      </c>
      <c r="S93">
        <v>1.4830482115085537</v>
      </c>
      <c r="T93">
        <v>7.6143079315707629</v>
      </c>
      <c r="U93" s="114">
        <f t="shared" si="8"/>
        <v>25.600000000000005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26</v>
      </c>
      <c r="F94">
        <f t="shared" si="10"/>
        <v>60</v>
      </c>
      <c r="G94">
        <f t="shared" si="11"/>
        <v>25.6</v>
      </c>
      <c r="H94" s="112"/>
      <c r="I94">
        <f>BRPL_EOD!AA94+BRPL_EOD!AB94</f>
        <v>10.71</v>
      </c>
      <c r="J94">
        <f>BYPL_EOD!AA94+BYPL_EOD!AB94</f>
        <v>5.87</v>
      </c>
      <c r="K94">
        <f>MES_EOD!AA94+MES_EOD!AB94</f>
        <v>0</v>
      </c>
      <c r="L94">
        <f>NDMC_EOD!AA94+NDMC_EOD!AB94</f>
        <v>1.49</v>
      </c>
      <c r="M94">
        <f>TPDDL_EOD!AA94+TPDDL_EOD!AB94</f>
        <v>7.65</v>
      </c>
      <c r="N94">
        <f t="shared" si="6"/>
        <v>25.72</v>
      </c>
      <c r="O94" s="112">
        <f t="shared" si="7"/>
        <v>-0.11999999999999744</v>
      </c>
      <c r="P94">
        <v>10.660031104199069</v>
      </c>
      <c r="Q94">
        <v>5.8426127527216183</v>
      </c>
      <c r="R94">
        <v>0</v>
      </c>
      <c r="S94">
        <v>1.4830482115085537</v>
      </c>
      <c r="T94">
        <v>7.6143079315707629</v>
      </c>
      <c r="U94" s="114">
        <f t="shared" si="8"/>
        <v>25.600000000000005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26</v>
      </c>
      <c r="F95">
        <f t="shared" si="10"/>
        <v>60</v>
      </c>
      <c r="G95">
        <f t="shared" si="11"/>
        <v>25.6</v>
      </c>
      <c r="H95" s="112"/>
      <c r="I95">
        <f>BRPL_EOD!AA95+BRPL_EOD!AB95</f>
        <v>10.71</v>
      </c>
      <c r="J95">
        <f>BYPL_EOD!AA95+BYPL_EOD!AB95</f>
        <v>5.87</v>
      </c>
      <c r="K95">
        <f>MES_EOD!AA95+MES_EOD!AB95</f>
        <v>0</v>
      </c>
      <c r="L95">
        <f>NDMC_EOD!AA95+NDMC_EOD!AB95</f>
        <v>1.49</v>
      </c>
      <c r="M95">
        <f>TPDDL_EOD!AA95+TPDDL_EOD!AB95</f>
        <v>7.65</v>
      </c>
      <c r="N95">
        <f t="shared" si="6"/>
        <v>25.72</v>
      </c>
      <c r="O95" s="112">
        <f t="shared" si="7"/>
        <v>-0.11999999999999744</v>
      </c>
      <c r="P95">
        <v>10.660031104199069</v>
      </c>
      <c r="Q95">
        <v>5.8426127527216183</v>
      </c>
      <c r="R95">
        <v>0</v>
      </c>
      <c r="S95">
        <v>1.4830482115085537</v>
      </c>
      <c r="T95">
        <v>7.6143079315707629</v>
      </c>
      <c r="U95" s="114">
        <f t="shared" si="8"/>
        <v>25.600000000000005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26</v>
      </c>
      <c r="F96">
        <f t="shared" si="10"/>
        <v>60</v>
      </c>
      <c r="G96">
        <f t="shared" si="11"/>
        <v>25.6</v>
      </c>
      <c r="H96" s="112"/>
      <c r="I96">
        <f>BRPL_EOD!AA96+BRPL_EOD!AB96</f>
        <v>10.71</v>
      </c>
      <c r="J96">
        <f>BYPL_EOD!AA96+BYPL_EOD!AB96</f>
        <v>5.87</v>
      </c>
      <c r="K96">
        <f>MES_EOD!AA96+MES_EOD!AB96</f>
        <v>0</v>
      </c>
      <c r="L96">
        <f>NDMC_EOD!AA96+NDMC_EOD!AB96</f>
        <v>1.49</v>
      </c>
      <c r="M96">
        <f>TPDDL_EOD!AA96+TPDDL_EOD!AB96</f>
        <v>7.65</v>
      </c>
      <c r="N96">
        <f t="shared" si="6"/>
        <v>25.72</v>
      </c>
      <c r="O96" s="112">
        <f t="shared" si="7"/>
        <v>-0.11999999999999744</v>
      </c>
      <c r="P96">
        <v>10.660031104199069</v>
      </c>
      <c r="Q96">
        <v>5.8426127527216183</v>
      </c>
      <c r="R96">
        <v>0</v>
      </c>
      <c r="S96">
        <v>1.4830482115085537</v>
      </c>
      <c r="T96">
        <v>7.6143079315707629</v>
      </c>
      <c r="U96" s="114">
        <f t="shared" si="8"/>
        <v>25.600000000000005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26</v>
      </c>
      <c r="F97">
        <f t="shared" si="10"/>
        <v>60</v>
      </c>
      <c r="G97">
        <f t="shared" si="11"/>
        <v>25.6</v>
      </c>
      <c r="H97" s="112"/>
      <c r="I97">
        <f>BRPL_EOD!AA97+BRPL_EOD!AB97</f>
        <v>10.71</v>
      </c>
      <c r="J97">
        <f>BYPL_EOD!AA97+BYPL_EOD!AB97</f>
        <v>5.87</v>
      </c>
      <c r="K97">
        <f>MES_EOD!AA97+MES_EOD!AB97</f>
        <v>0</v>
      </c>
      <c r="L97">
        <f>NDMC_EOD!AA97+NDMC_EOD!AB97</f>
        <v>1.49</v>
      </c>
      <c r="M97">
        <f>TPDDL_EOD!AA97+TPDDL_EOD!AB97</f>
        <v>7.65</v>
      </c>
      <c r="N97">
        <f t="shared" si="6"/>
        <v>25.72</v>
      </c>
      <c r="O97" s="112">
        <f t="shared" si="7"/>
        <v>-0.11999999999999744</v>
      </c>
      <c r="P97">
        <v>10.660031104199069</v>
      </c>
      <c r="Q97">
        <v>5.8426127527216183</v>
      </c>
      <c r="R97">
        <v>0</v>
      </c>
      <c r="S97">
        <v>1.4830482115085537</v>
      </c>
      <c r="T97">
        <v>7.6143079315707629</v>
      </c>
      <c r="U97" s="114">
        <f t="shared" si="8"/>
        <v>25.600000000000005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26</v>
      </c>
      <c r="F98">
        <f t="shared" si="10"/>
        <v>60</v>
      </c>
      <c r="G98">
        <f t="shared" si="11"/>
        <v>25.6</v>
      </c>
      <c r="H98" s="112"/>
      <c r="I98">
        <f>BRPL_EOD!AA98+BRPL_EOD!AB98</f>
        <v>10.71</v>
      </c>
      <c r="J98">
        <f>BYPL_EOD!AA98+BYPL_EOD!AB98</f>
        <v>5.87</v>
      </c>
      <c r="K98">
        <f>MES_EOD!AA98+MES_EOD!AB98</f>
        <v>0</v>
      </c>
      <c r="L98">
        <f>NDMC_EOD!AA98+NDMC_EOD!AB98</f>
        <v>1.49</v>
      </c>
      <c r="M98">
        <f>TPDDL_EOD!AA98+TPDDL_EOD!AB98</f>
        <v>7.65</v>
      </c>
      <c r="N98">
        <f t="shared" si="6"/>
        <v>25.72</v>
      </c>
      <c r="O98" s="112">
        <f t="shared" si="7"/>
        <v>-0.11999999999999744</v>
      </c>
      <c r="P98">
        <v>10.660031104199069</v>
      </c>
      <c r="Q98">
        <v>5.8426127527216183</v>
      </c>
      <c r="R98">
        <v>0</v>
      </c>
      <c r="S98">
        <v>1.4830482115085537</v>
      </c>
      <c r="T98">
        <v>7.6143079315707629</v>
      </c>
      <c r="U98" s="114">
        <f t="shared" si="8"/>
        <v>25.600000000000005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0.86099999999999999</v>
      </c>
      <c r="C99" s="114">
        <f t="shared" ref="C99:U99" si="12">SUM(C3:C98)/4000</f>
        <v>0.82499999999999996</v>
      </c>
      <c r="D99" s="114">
        <f t="shared" si="12"/>
        <v>0.67019999999999957</v>
      </c>
      <c r="E99" s="114">
        <f t="shared" si="12"/>
        <v>9.0999999999999998E-2</v>
      </c>
      <c r="F99" s="114">
        <f t="shared" si="12"/>
        <v>1.6859999999999999</v>
      </c>
      <c r="G99" s="114">
        <f t="shared" si="12"/>
        <v>0.76119999999999954</v>
      </c>
      <c r="H99" s="114"/>
      <c r="I99" s="114">
        <f t="shared" si="12"/>
        <v>0.28188250000000009</v>
      </c>
      <c r="J99" s="114">
        <f t="shared" si="12"/>
        <v>0.18451000000000004</v>
      </c>
      <c r="K99" s="114">
        <f t="shared" si="12"/>
        <v>0</v>
      </c>
      <c r="L99" s="114">
        <f t="shared" si="12"/>
        <v>4.7837500000000054E-2</v>
      </c>
      <c r="M99" s="114">
        <f t="shared" si="12"/>
        <v>0.25222249999999996</v>
      </c>
      <c r="N99" s="114">
        <f t="shared" si="12"/>
        <v>0.76645249999999898</v>
      </c>
      <c r="O99" s="114">
        <f t="shared" si="12"/>
        <v>-5.2524999999999534E-3</v>
      </c>
      <c r="P99" s="114">
        <f t="shared" si="12"/>
        <v>0.2800509409082802</v>
      </c>
      <c r="Q99" s="114">
        <f t="shared" si="12"/>
        <v>0.18320878733581167</v>
      </c>
      <c r="R99" s="114">
        <f t="shared" si="12"/>
        <v>0</v>
      </c>
      <c r="S99" s="114">
        <f t="shared" si="12"/>
        <v>4.7499962870687834E-2</v>
      </c>
      <c r="T99" s="114">
        <f t="shared" si="12"/>
        <v>0.25044030888522067</v>
      </c>
      <c r="U99" s="114">
        <f t="shared" si="12"/>
        <v>0.76119999999999954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4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</v>
      </c>
      <c r="E3">
        <f>BAWANA!AM3</f>
        <v>0</v>
      </c>
      <c r="F3">
        <f>(B3+C3)*0.8</f>
        <v>256</v>
      </c>
      <c r="G3">
        <f>(D3+E3)</f>
        <v>248</v>
      </c>
      <c r="H3" s="112"/>
      <c r="I3">
        <f>BRPL_EOD!AI3+BRPL_EOD!AJ3</f>
        <v>103.23</v>
      </c>
      <c r="J3">
        <f>BYPL_EOD!AI3+BYPL_EOD!AJ3</f>
        <v>53.28</v>
      </c>
      <c r="K3">
        <f>MES_EOD!AI3+MES_EOD!AJ3</f>
        <v>5.65</v>
      </c>
      <c r="L3">
        <f>NDMC_EOD!AI3+NDMC_EOD!AJ3</f>
        <v>18.41</v>
      </c>
      <c r="M3">
        <f>TPDDL_EOD!AI3+TPDDL_EOD!AJ3</f>
        <v>67.430000000000007</v>
      </c>
      <c r="N3">
        <f t="shared" ref="N3:N66" si="0">SUM(I3:M3)</f>
        <v>248</v>
      </c>
      <c r="O3" s="112">
        <f t="shared" ref="O3:O66" si="1">G3-N3</f>
        <v>0</v>
      </c>
      <c r="P3">
        <v>103.23</v>
      </c>
      <c r="Q3">
        <v>53.28</v>
      </c>
      <c r="R3">
        <v>5.65</v>
      </c>
      <c r="S3">
        <v>18.41</v>
      </c>
      <c r="T3">
        <v>67.430000000000007</v>
      </c>
      <c r="U3" s="114">
        <f t="shared" ref="U3:U66" si="2">SUM(P3:T3)</f>
        <v>248</v>
      </c>
      <c r="V3" s="112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2"/>
      <c r="I4">
        <f>BRPL_EOD!AI4+BRPL_EOD!AJ4</f>
        <v>103.23</v>
      </c>
      <c r="J4">
        <f>BYPL_EOD!AI4+BYPL_EOD!AJ4</f>
        <v>53.28</v>
      </c>
      <c r="K4">
        <f>MES_EOD!AI4+MES_EOD!AJ4</f>
        <v>5.65</v>
      </c>
      <c r="L4">
        <f>NDMC_EOD!AI4+NDMC_EOD!AJ4</f>
        <v>18.41</v>
      </c>
      <c r="M4">
        <f>TPDDL_EOD!AI4+TPDDL_EOD!AJ4</f>
        <v>67.430000000000007</v>
      </c>
      <c r="N4">
        <f t="shared" si="0"/>
        <v>248</v>
      </c>
      <c r="O4" s="112">
        <f t="shared" si="1"/>
        <v>0</v>
      </c>
      <c r="P4">
        <v>103.23</v>
      </c>
      <c r="Q4">
        <v>53.28</v>
      </c>
      <c r="R4">
        <v>5.65</v>
      </c>
      <c r="S4">
        <v>18.41</v>
      </c>
      <c r="T4">
        <v>67.430000000000007</v>
      </c>
      <c r="U4" s="114">
        <f t="shared" si="2"/>
        <v>248</v>
      </c>
      <c r="V4" s="112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2"/>
      <c r="I5">
        <f>BRPL_EOD!AI5+BRPL_EOD!AJ5</f>
        <v>103.23</v>
      </c>
      <c r="J5">
        <f>BYPL_EOD!AI5+BYPL_EOD!AJ5</f>
        <v>53.28</v>
      </c>
      <c r="K5">
        <f>MES_EOD!AI5+MES_EOD!AJ5</f>
        <v>5.65</v>
      </c>
      <c r="L5">
        <f>NDMC_EOD!AI5+NDMC_EOD!AJ5</f>
        <v>18.41</v>
      </c>
      <c r="M5">
        <f>TPDDL_EOD!AI5+TPDDL_EOD!AJ5</f>
        <v>67.430000000000007</v>
      </c>
      <c r="N5">
        <f t="shared" si="0"/>
        <v>248</v>
      </c>
      <c r="O5" s="112">
        <f t="shared" si="1"/>
        <v>0</v>
      </c>
      <c r="P5">
        <v>103.23</v>
      </c>
      <c r="Q5">
        <v>53.28</v>
      </c>
      <c r="R5">
        <v>5.65</v>
      </c>
      <c r="S5">
        <v>18.41</v>
      </c>
      <c r="T5">
        <v>67.430000000000007</v>
      </c>
      <c r="U5" s="114">
        <f t="shared" si="2"/>
        <v>248</v>
      </c>
      <c r="V5" s="112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2"/>
      <c r="I6">
        <f>BRPL_EOD!AI6+BRPL_EOD!AJ6</f>
        <v>103.23</v>
      </c>
      <c r="J6">
        <f>BYPL_EOD!AI6+BYPL_EOD!AJ6</f>
        <v>53.28</v>
      </c>
      <c r="K6">
        <f>MES_EOD!AI6+MES_EOD!AJ6</f>
        <v>5.65</v>
      </c>
      <c r="L6">
        <f>NDMC_EOD!AI6+NDMC_EOD!AJ6</f>
        <v>18.41</v>
      </c>
      <c r="M6">
        <f>TPDDL_EOD!AI6+TPDDL_EOD!AJ6</f>
        <v>67.430000000000007</v>
      </c>
      <c r="N6">
        <f t="shared" si="0"/>
        <v>248</v>
      </c>
      <c r="O6" s="112">
        <f t="shared" si="1"/>
        <v>0</v>
      </c>
      <c r="P6">
        <v>103.23</v>
      </c>
      <c r="Q6">
        <v>53.28</v>
      </c>
      <c r="R6">
        <v>5.65</v>
      </c>
      <c r="S6">
        <v>18.41</v>
      </c>
      <c r="T6">
        <v>67.430000000000007</v>
      </c>
      <c r="U6" s="114">
        <f t="shared" si="2"/>
        <v>248</v>
      </c>
      <c r="V6" s="112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246.62</v>
      </c>
      <c r="E7">
        <f>BAWANA!AM7</f>
        <v>0</v>
      </c>
      <c r="F7">
        <f t="shared" si="4"/>
        <v>256</v>
      </c>
      <c r="G7">
        <f t="shared" si="5"/>
        <v>246.62</v>
      </c>
      <c r="H7" s="112"/>
      <c r="I7">
        <f>BRPL_EOD!AI7+BRPL_EOD!AJ7</f>
        <v>98.64</v>
      </c>
      <c r="J7">
        <f>BYPL_EOD!AI7+BYPL_EOD!AJ7</f>
        <v>54.46</v>
      </c>
      <c r="K7">
        <f>MES_EOD!AI7+MES_EOD!AJ7</f>
        <v>5.78</v>
      </c>
      <c r="L7">
        <f>NDMC_EOD!AI7+NDMC_EOD!AJ7</f>
        <v>18.809999999999999</v>
      </c>
      <c r="M7">
        <f>TPDDL_EOD!AI7+TPDDL_EOD!AJ7</f>
        <v>68.930000000000007</v>
      </c>
      <c r="N7">
        <f t="shared" si="0"/>
        <v>246.62</v>
      </c>
      <c r="O7" s="112">
        <f t="shared" si="1"/>
        <v>0</v>
      </c>
      <c r="P7">
        <v>98.64</v>
      </c>
      <c r="Q7">
        <v>54.46</v>
      </c>
      <c r="R7">
        <v>5.78</v>
      </c>
      <c r="S7">
        <v>18.809999999999999</v>
      </c>
      <c r="T7">
        <v>68.930000000000007</v>
      </c>
      <c r="U7" s="114">
        <f t="shared" si="2"/>
        <v>246.62</v>
      </c>
      <c r="V7" s="112">
        <f t="shared" si="3"/>
        <v>0</v>
      </c>
      <c r="Y7">
        <f>BAWANA!AW7+BAWANA!AX7</f>
        <v>31.69</v>
      </c>
      <c r="Z7">
        <f>BAWANA!BD7+BAWANA!BE7</f>
        <v>31.69</v>
      </c>
      <c r="AA7">
        <f>BAWANA!X7+BAWANA!Y7</f>
        <v>31.69</v>
      </c>
      <c r="AB7">
        <f>BAWANA!AE7+BAWANA!AF7</f>
        <v>31.69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246.62</v>
      </c>
      <c r="E8">
        <f>BAWANA!AM8</f>
        <v>0</v>
      </c>
      <c r="F8">
        <f t="shared" si="4"/>
        <v>256</v>
      </c>
      <c r="G8">
        <f t="shared" si="5"/>
        <v>246.62</v>
      </c>
      <c r="H8" s="112"/>
      <c r="I8">
        <f>BRPL_EOD!AI8+BRPL_EOD!AJ8</f>
        <v>98.64</v>
      </c>
      <c r="J8">
        <f>BYPL_EOD!AI8+BYPL_EOD!AJ8</f>
        <v>54.46</v>
      </c>
      <c r="K8">
        <f>MES_EOD!AI8+MES_EOD!AJ8</f>
        <v>5.78</v>
      </c>
      <c r="L8">
        <f>NDMC_EOD!AI8+NDMC_EOD!AJ8</f>
        <v>18.809999999999999</v>
      </c>
      <c r="M8">
        <f>TPDDL_EOD!AI8+TPDDL_EOD!AJ8</f>
        <v>68.930000000000007</v>
      </c>
      <c r="N8">
        <f t="shared" si="0"/>
        <v>246.62</v>
      </c>
      <c r="O8" s="112">
        <f t="shared" si="1"/>
        <v>0</v>
      </c>
      <c r="P8">
        <v>98.64</v>
      </c>
      <c r="Q8">
        <v>54.46</v>
      </c>
      <c r="R8">
        <v>5.78</v>
      </c>
      <c r="S8">
        <v>18.809999999999999</v>
      </c>
      <c r="T8">
        <v>68.930000000000007</v>
      </c>
      <c r="U8" s="114">
        <f t="shared" si="2"/>
        <v>246.62</v>
      </c>
      <c r="V8" s="112">
        <f t="shared" si="3"/>
        <v>0</v>
      </c>
      <c r="Y8">
        <f>BAWANA!AW8+BAWANA!AX8</f>
        <v>31.69</v>
      </c>
      <c r="Z8">
        <f>BAWANA!BD8+BAWANA!BE8</f>
        <v>31.69</v>
      </c>
      <c r="AA8">
        <f>BAWANA!X8+BAWANA!Y8</f>
        <v>31.69</v>
      </c>
      <c r="AB8">
        <f>BAWANA!AE8+BAWANA!AF8</f>
        <v>31.69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246.62</v>
      </c>
      <c r="E9">
        <f>BAWANA!AM9</f>
        <v>0</v>
      </c>
      <c r="F9">
        <f t="shared" si="4"/>
        <v>256</v>
      </c>
      <c r="G9">
        <f t="shared" si="5"/>
        <v>246.62</v>
      </c>
      <c r="H9" s="112"/>
      <c r="I9">
        <f>BRPL_EOD!AI9+BRPL_EOD!AJ9</f>
        <v>98.64</v>
      </c>
      <c r="J9">
        <f>BYPL_EOD!AI9+BYPL_EOD!AJ9</f>
        <v>54.46</v>
      </c>
      <c r="K9">
        <f>MES_EOD!AI9+MES_EOD!AJ9</f>
        <v>5.78</v>
      </c>
      <c r="L9">
        <f>NDMC_EOD!AI9+NDMC_EOD!AJ9</f>
        <v>18.809999999999999</v>
      </c>
      <c r="M9">
        <f>TPDDL_EOD!AI9+TPDDL_EOD!AJ9</f>
        <v>68.930000000000007</v>
      </c>
      <c r="N9">
        <f t="shared" si="0"/>
        <v>246.62</v>
      </c>
      <c r="O9" s="112">
        <f t="shared" si="1"/>
        <v>0</v>
      </c>
      <c r="P9">
        <v>98.64</v>
      </c>
      <c r="Q9">
        <v>54.46</v>
      </c>
      <c r="R9">
        <v>5.78</v>
      </c>
      <c r="S9">
        <v>18.809999999999999</v>
      </c>
      <c r="T9">
        <v>68.930000000000007</v>
      </c>
      <c r="U9" s="114">
        <f t="shared" si="2"/>
        <v>246.62</v>
      </c>
      <c r="V9" s="112">
        <f t="shared" si="3"/>
        <v>0</v>
      </c>
      <c r="Y9">
        <f>BAWANA!AW9+BAWANA!AX9</f>
        <v>31.69</v>
      </c>
      <c r="Z9">
        <f>BAWANA!BD9+BAWANA!BE9</f>
        <v>31.69</v>
      </c>
      <c r="AA9">
        <f>BAWANA!X9+BAWANA!Y9</f>
        <v>31.69</v>
      </c>
      <c r="AB9">
        <f>BAWANA!AE9+BAWANA!AF9</f>
        <v>31.69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246.62</v>
      </c>
      <c r="E10">
        <f>BAWANA!AM10</f>
        <v>0</v>
      </c>
      <c r="F10">
        <f t="shared" si="4"/>
        <v>256</v>
      </c>
      <c r="G10">
        <f t="shared" si="5"/>
        <v>246.62</v>
      </c>
      <c r="H10" s="112"/>
      <c r="I10">
        <f>BRPL_EOD!AI10+BRPL_EOD!AJ10</f>
        <v>98.64</v>
      </c>
      <c r="J10">
        <f>BYPL_EOD!AI10+BYPL_EOD!AJ10</f>
        <v>54.46</v>
      </c>
      <c r="K10">
        <f>MES_EOD!AI10+MES_EOD!AJ10</f>
        <v>5.78</v>
      </c>
      <c r="L10">
        <f>NDMC_EOD!AI10+NDMC_EOD!AJ10</f>
        <v>18.809999999999999</v>
      </c>
      <c r="M10">
        <f>TPDDL_EOD!AI10+TPDDL_EOD!AJ10</f>
        <v>68.930000000000007</v>
      </c>
      <c r="N10">
        <f t="shared" si="0"/>
        <v>246.62</v>
      </c>
      <c r="O10" s="112">
        <f t="shared" si="1"/>
        <v>0</v>
      </c>
      <c r="P10">
        <v>98.64</v>
      </c>
      <c r="Q10">
        <v>54.46</v>
      </c>
      <c r="R10">
        <v>5.78</v>
      </c>
      <c r="S10">
        <v>18.809999999999999</v>
      </c>
      <c r="T10">
        <v>68.930000000000007</v>
      </c>
      <c r="U10" s="114">
        <f t="shared" si="2"/>
        <v>246.62</v>
      </c>
      <c r="V10" s="112">
        <f t="shared" si="3"/>
        <v>0</v>
      </c>
      <c r="Y10">
        <f>BAWANA!AW10+BAWANA!AX10</f>
        <v>31.69</v>
      </c>
      <c r="Z10">
        <f>BAWANA!BD10+BAWANA!BE10</f>
        <v>31.69</v>
      </c>
      <c r="AA10">
        <f>BAWANA!X10+BAWANA!Y10</f>
        <v>31.69</v>
      </c>
      <c r="AB10">
        <f>BAWANA!AE10+BAWANA!AF10</f>
        <v>31.69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246.62</v>
      </c>
      <c r="E11">
        <f>BAWANA!AM11</f>
        <v>0</v>
      </c>
      <c r="F11">
        <f t="shared" si="4"/>
        <v>256</v>
      </c>
      <c r="G11">
        <f t="shared" si="5"/>
        <v>246.62</v>
      </c>
      <c r="H11" s="112"/>
      <c r="I11">
        <f>BRPL_EOD!AI11+BRPL_EOD!AJ11</f>
        <v>98.64</v>
      </c>
      <c r="J11">
        <f>BYPL_EOD!AI11+BYPL_EOD!AJ11</f>
        <v>54.46</v>
      </c>
      <c r="K11">
        <f>MES_EOD!AI11+MES_EOD!AJ11</f>
        <v>5.78</v>
      </c>
      <c r="L11">
        <f>NDMC_EOD!AI11+NDMC_EOD!AJ11</f>
        <v>18.809999999999999</v>
      </c>
      <c r="M11">
        <f>TPDDL_EOD!AI11+TPDDL_EOD!AJ11</f>
        <v>68.930000000000007</v>
      </c>
      <c r="N11">
        <f t="shared" si="0"/>
        <v>246.62</v>
      </c>
      <c r="O11" s="112">
        <f t="shared" si="1"/>
        <v>0</v>
      </c>
      <c r="P11">
        <v>98.64</v>
      </c>
      <c r="Q11">
        <v>54.46</v>
      </c>
      <c r="R11">
        <v>5.78</v>
      </c>
      <c r="S11">
        <v>18.809999999999999</v>
      </c>
      <c r="T11">
        <v>68.930000000000007</v>
      </c>
      <c r="U11" s="114">
        <f t="shared" si="2"/>
        <v>246.62</v>
      </c>
      <c r="V11" s="112">
        <f t="shared" si="3"/>
        <v>0</v>
      </c>
      <c r="Y11">
        <f>BAWANA!AW11+BAWANA!AX11</f>
        <v>31.69</v>
      </c>
      <c r="Z11">
        <f>BAWANA!BD11+BAWANA!BE11</f>
        <v>31.69</v>
      </c>
      <c r="AA11">
        <f>BAWANA!X11+BAWANA!Y11</f>
        <v>31.69</v>
      </c>
      <c r="AB11">
        <f>BAWANA!AE11+BAWANA!AF11</f>
        <v>31.69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246.62</v>
      </c>
      <c r="E12">
        <f>BAWANA!AM12</f>
        <v>0</v>
      </c>
      <c r="F12">
        <f t="shared" si="4"/>
        <v>256</v>
      </c>
      <c r="G12">
        <f t="shared" si="5"/>
        <v>246.62</v>
      </c>
      <c r="H12" s="112"/>
      <c r="I12">
        <f>BRPL_EOD!AI12+BRPL_EOD!AJ12</f>
        <v>98.64</v>
      </c>
      <c r="J12">
        <f>BYPL_EOD!AI12+BYPL_EOD!AJ12</f>
        <v>54.46</v>
      </c>
      <c r="K12">
        <f>MES_EOD!AI12+MES_EOD!AJ12</f>
        <v>5.78</v>
      </c>
      <c r="L12">
        <f>NDMC_EOD!AI12+NDMC_EOD!AJ12</f>
        <v>18.809999999999999</v>
      </c>
      <c r="M12">
        <f>TPDDL_EOD!AI12+TPDDL_EOD!AJ12</f>
        <v>68.930000000000007</v>
      </c>
      <c r="N12">
        <f t="shared" si="0"/>
        <v>246.62</v>
      </c>
      <c r="O12" s="112">
        <f t="shared" si="1"/>
        <v>0</v>
      </c>
      <c r="P12">
        <v>98.64</v>
      </c>
      <c r="Q12">
        <v>54.46</v>
      </c>
      <c r="R12">
        <v>5.78</v>
      </c>
      <c r="S12">
        <v>18.809999999999999</v>
      </c>
      <c r="T12">
        <v>68.930000000000007</v>
      </c>
      <c r="U12" s="114">
        <f t="shared" si="2"/>
        <v>246.62</v>
      </c>
      <c r="V12" s="112">
        <f t="shared" si="3"/>
        <v>0</v>
      </c>
      <c r="Y12">
        <f>BAWANA!AW12+BAWANA!AX12</f>
        <v>31.69</v>
      </c>
      <c r="Z12">
        <f>BAWANA!BD12+BAWANA!BE12</f>
        <v>31.69</v>
      </c>
      <c r="AA12">
        <f>BAWANA!X12+BAWANA!Y12</f>
        <v>31.69</v>
      </c>
      <c r="AB12">
        <f>BAWANA!AE12+BAWANA!AF12</f>
        <v>31.69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246.62</v>
      </c>
      <c r="E13">
        <f>BAWANA!AM13</f>
        <v>0</v>
      </c>
      <c r="F13">
        <f t="shared" si="4"/>
        <v>256</v>
      </c>
      <c r="G13">
        <f t="shared" si="5"/>
        <v>246.62</v>
      </c>
      <c r="H13" s="112"/>
      <c r="I13">
        <f>BRPL_EOD!AI13+BRPL_EOD!AJ13</f>
        <v>98.64</v>
      </c>
      <c r="J13">
        <f>BYPL_EOD!AI13+BYPL_EOD!AJ13</f>
        <v>54.46</v>
      </c>
      <c r="K13">
        <f>MES_EOD!AI13+MES_EOD!AJ13</f>
        <v>5.78</v>
      </c>
      <c r="L13">
        <f>NDMC_EOD!AI13+NDMC_EOD!AJ13</f>
        <v>18.809999999999999</v>
      </c>
      <c r="M13">
        <f>TPDDL_EOD!AI13+TPDDL_EOD!AJ13</f>
        <v>68.930000000000007</v>
      </c>
      <c r="N13">
        <f t="shared" si="0"/>
        <v>246.62</v>
      </c>
      <c r="O13" s="112">
        <f t="shared" si="1"/>
        <v>0</v>
      </c>
      <c r="P13">
        <v>98.64</v>
      </c>
      <c r="Q13">
        <v>54.46</v>
      </c>
      <c r="R13">
        <v>5.78</v>
      </c>
      <c r="S13">
        <v>18.809999999999999</v>
      </c>
      <c r="T13">
        <v>68.930000000000007</v>
      </c>
      <c r="U13" s="114">
        <f t="shared" si="2"/>
        <v>246.62</v>
      </c>
      <c r="V13" s="112">
        <f t="shared" si="3"/>
        <v>0</v>
      </c>
      <c r="Y13">
        <f>BAWANA!AW13+BAWANA!AX13</f>
        <v>31.69</v>
      </c>
      <c r="Z13">
        <f>BAWANA!BD13+BAWANA!BE13</f>
        <v>31.69</v>
      </c>
      <c r="AA13">
        <f>BAWANA!X13+BAWANA!Y13</f>
        <v>31.69</v>
      </c>
      <c r="AB13">
        <f>BAWANA!AE13+BAWANA!AF13</f>
        <v>31.69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246.62</v>
      </c>
      <c r="E14">
        <f>BAWANA!AM14</f>
        <v>0</v>
      </c>
      <c r="F14">
        <f t="shared" si="4"/>
        <v>256</v>
      </c>
      <c r="G14">
        <f t="shared" si="5"/>
        <v>246.62</v>
      </c>
      <c r="H14" s="112"/>
      <c r="I14">
        <f>BRPL_EOD!AI14+BRPL_EOD!AJ14</f>
        <v>98.64</v>
      </c>
      <c r="J14">
        <f>BYPL_EOD!AI14+BYPL_EOD!AJ14</f>
        <v>54.46</v>
      </c>
      <c r="K14">
        <f>MES_EOD!AI14+MES_EOD!AJ14</f>
        <v>5.78</v>
      </c>
      <c r="L14">
        <f>NDMC_EOD!AI14+NDMC_EOD!AJ14</f>
        <v>18.809999999999999</v>
      </c>
      <c r="M14">
        <f>TPDDL_EOD!AI14+TPDDL_EOD!AJ14</f>
        <v>68.930000000000007</v>
      </c>
      <c r="N14">
        <f t="shared" si="0"/>
        <v>246.62</v>
      </c>
      <c r="O14" s="112">
        <f t="shared" si="1"/>
        <v>0</v>
      </c>
      <c r="P14">
        <v>98.64</v>
      </c>
      <c r="Q14">
        <v>54.46</v>
      </c>
      <c r="R14">
        <v>5.78</v>
      </c>
      <c r="S14">
        <v>18.809999999999999</v>
      </c>
      <c r="T14">
        <v>68.930000000000007</v>
      </c>
      <c r="U14" s="114">
        <f t="shared" si="2"/>
        <v>246.62</v>
      </c>
      <c r="V14" s="112">
        <f t="shared" si="3"/>
        <v>0</v>
      </c>
      <c r="Y14">
        <f>BAWANA!AW14+BAWANA!AX14</f>
        <v>31.69</v>
      </c>
      <c r="Z14">
        <f>BAWANA!BD14+BAWANA!BE14</f>
        <v>31.69</v>
      </c>
      <c r="AA14">
        <f>BAWANA!X14+BAWANA!Y14</f>
        <v>31.69</v>
      </c>
      <c r="AB14">
        <f>BAWANA!AE14+BAWANA!AF14</f>
        <v>31.69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224.44299999999998</v>
      </c>
      <c r="E15">
        <f>BAWANA!AM15</f>
        <v>0</v>
      </c>
      <c r="F15">
        <f t="shared" si="4"/>
        <v>256</v>
      </c>
      <c r="G15">
        <f t="shared" si="5"/>
        <v>224.44299999999998</v>
      </c>
      <c r="H15" s="112"/>
      <c r="I15">
        <f>BRPL_EOD!AI15+BRPL_EOD!AJ15</f>
        <v>75</v>
      </c>
      <c r="J15">
        <f>BYPL_EOD!AI15+BYPL_EOD!AJ15</f>
        <v>55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224.45</v>
      </c>
      <c r="O15" s="112">
        <f t="shared" si="1"/>
        <v>-7.0000000000050022E-3</v>
      </c>
      <c r="P15">
        <v>74.997660948986407</v>
      </c>
      <c r="Q15">
        <v>54.998284695923367</v>
      </c>
      <c r="R15">
        <v>5.8398178658944087</v>
      </c>
      <c r="S15">
        <v>18.99940744040989</v>
      </c>
      <c r="T15">
        <v>69.607829048785916</v>
      </c>
      <c r="U15" s="114">
        <f t="shared" si="2"/>
        <v>224.44299999999998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224.44299999999998</v>
      </c>
      <c r="E16">
        <f>BAWANA!AM16</f>
        <v>0</v>
      </c>
      <c r="F16">
        <f t="shared" si="4"/>
        <v>256</v>
      </c>
      <c r="G16">
        <f t="shared" si="5"/>
        <v>224.44299999999998</v>
      </c>
      <c r="H16" s="112"/>
      <c r="I16">
        <f>BRPL_EOD!AI16+BRPL_EOD!AJ16</f>
        <v>75</v>
      </c>
      <c r="J16">
        <f>BYPL_EOD!AI16+BYPL_EOD!AJ16</f>
        <v>55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224.45</v>
      </c>
      <c r="O16" s="112">
        <f t="shared" si="1"/>
        <v>-7.0000000000050022E-3</v>
      </c>
      <c r="P16">
        <v>74.997660948986407</v>
      </c>
      <c r="Q16">
        <v>54.998284695923367</v>
      </c>
      <c r="R16">
        <v>5.8398178658944087</v>
      </c>
      <c r="S16">
        <v>18.99940744040989</v>
      </c>
      <c r="T16">
        <v>69.607829048785916</v>
      </c>
      <c r="U16" s="114">
        <f t="shared" si="2"/>
        <v>224.44299999999998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224.44299999999998</v>
      </c>
      <c r="E17">
        <f>BAWANA!AM17</f>
        <v>0</v>
      </c>
      <c r="F17">
        <f t="shared" si="4"/>
        <v>256</v>
      </c>
      <c r="G17">
        <f t="shared" si="5"/>
        <v>224.44299999999998</v>
      </c>
      <c r="H17" s="112"/>
      <c r="I17">
        <f>BRPL_EOD!AI17+BRPL_EOD!AJ17</f>
        <v>75</v>
      </c>
      <c r="J17">
        <f>BYPL_EOD!AI17+BYPL_EOD!AJ17</f>
        <v>55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224.45</v>
      </c>
      <c r="O17" s="112">
        <f t="shared" si="1"/>
        <v>-7.0000000000050022E-3</v>
      </c>
      <c r="P17">
        <v>74.997660948986407</v>
      </c>
      <c r="Q17">
        <v>54.998284695923367</v>
      </c>
      <c r="R17">
        <v>5.8398178658944087</v>
      </c>
      <c r="S17">
        <v>18.99940744040989</v>
      </c>
      <c r="T17">
        <v>69.607829048785916</v>
      </c>
      <c r="U17" s="114">
        <f t="shared" si="2"/>
        <v>224.44299999999998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224.44299999999998</v>
      </c>
      <c r="E18">
        <f>BAWANA!AM18</f>
        <v>0</v>
      </c>
      <c r="F18">
        <f t="shared" si="4"/>
        <v>256</v>
      </c>
      <c r="G18">
        <f t="shared" si="5"/>
        <v>224.44299999999998</v>
      </c>
      <c r="H18" s="112"/>
      <c r="I18">
        <f>BRPL_EOD!AI18+BRPL_EOD!AJ18</f>
        <v>75</v>
      </c>
      <c r="J18">
        <f>BYPL_EOD!AI18+BYPL_EOD!AJ18</f>
        <v>55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224.45</v>
      </c>
      <c r="O18" s="112">
        <f t="shared" si="1"/>
        <v>-7.0000000000050022E-3</v>
      </c>
      <c r="P18">
        <v>74.997660948986407</v>
      </c>
      <c r="Q18">
        <v>54.998284695923367</v>
      </c>
      <c r="R18">
        <v>5.8398178658944087</v>
      </c>
      <c r="S18">
        <v>18.99940744040989</v>
      </c>
      <c r="T18">
        <v>69.607829048785916</v>
      </c>
      <c r="U18" s="114">
        <f t="shared" si="2"/>
        <v>224.44299999999998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224.44299999999998</v>
      </c>
      <c r="E19">
        <f>BAWANA!AM19</f>
        <v>0</v>
      </c>
      <c r="F19">
        <f t="shared" si="4"/>
        <v>256</v>
      </c>
      <c r="G19">
        <f t="shared" si="5"/>
        <v>224.44299999999998</v>
      </c>
      <c r="H19" s="112"/>
      <c r="I19">
        <f>BRPL_EOD!AI19+BRPL_EOD!AJ19</f>
        <v>75</v>
      </c>
      <c r="J19">
        <f>BYPL_EOD!AI19+BYPL_EOD!AJ19</f>
        <v>55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224.45</v>
      </c>
      <c r="O19" s="112">
        <f t="shared" si="1"/>
        <v>-7.0000000000050022E-3</v>
      </c>
      <c r="P19">
        <v>74.997660948986407</v>
      </c>
      <c r="Q19">
        <v>54.998284695923367</v>
      </c>
      <c r="R19">
        <v>5.8398178658944087</v>
      </c>
      <c r="S19">
        <v>18.99940744040989</v>
      </c>
      <c r="T19">
        <v>69.607829048785916</v>
      </c>
      <c r="U19" s="114">
        <f t="shared" si="2"/>
        <v>224.44299999999998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224.44299999999998</v>
      </c>
      <c r="E20">
        <f>BAWANA!AM20</f>
        <v>0</v>
      </c>
      <c r="F20">
        <f t="shared" si="4"/>
        <v>256</v>
      </c>
      <c r="G20">
        <f t="shared" si="5"/>
        <v>224.44299999999998</v>
      </c>
      <c r="H20" s="112"/>
      <c r="I20">
        <f>BRPL_EOD!AI20+BRPL_EOD!AJ20</f>
        <v>75</v>
      </c>
      <c r="J20">
        <f>BYPL_EOD!AI20+BYPL_EOD!AJ20</f>
        <v>55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224.45</v>
      </c>
      <c r="O20" s="112">
        <f t="shared" si="1"/>
        <v>-7.0000000000050022E-3</v>
      </c>
      <c r="P20">
        <v>74.997660948986407</v>
      </c>
      <c r="Q20">
        <v>54.998284695923367</v>
      </c>
      <c r="R20">
        <v>5.8398178658944087</v>
      </c>
      <c r="S20">
        <v>18.99940744040989</v>
      </c>
      <c r="T20">
        <v>69.607829048785916</v>
      </c>
      <c r="U20" s="114">
        <f t="shared" si="2"/>
        <v>224.44299999999998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224.44299999999998</v>
      </c>
      <c r="E21">
        <f>BAWANA!AM21</f>
        <v>0</v>
      </c>
      <c r="F21">
        <f t="shared" si="4"/>
        <v>256</v>
      </c>
      <c r="G21">
        <f t="shared" si="5"/>
        <v>224.44299999999998</v>
      </c>
      <c r="H21" s="112"/>
      <c r="I21">
        <f>BRPL_EOD!AI21+BRPL_EOD!AJ21</f>
        <v>75</v>
      </c>
      <c r="J21">
        <f>BYPL_EOD!AI21+BYPL_EOD!AJ21</f>
        <v>55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224.45</v>
      </c>
      <c r="O21" s="112">
        <f t="shared" si="1"/>
        <v>-7.0000000000050022E-3</v>
      </c>
      <c r="P21">
        <v>74.997660948986407</v>
      </c>
      <c r="Q21">
        <v>54.998284695923367</v>
      </c>
      <c r="R21">
        <v>5.8398178658944087</v>
      </c>
      <c r="S21">
        <v>18.99940744040989</v>
      </c>
      <c r="T21">
        <v>69.607829048785916</v>
      </c>
      <c r="U21" s="114">
        <f t="shared" si="2"/>
        <v>224.44299999999998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224.44299999999998</v>
      </c>
      <c r="E22">
        <f>BAWANA!AM22</f>
        <v>0</v>
      </c>
      <c r="F22">
        <f t="shared" si="4"/>
        <v>256</v>
      </c>
      <c r="G22">
        <f t="shared" si="5"/>
        <v>224.44299999999998</v>
      </c>
      <c r="H22" s="112"/>
      <c r="I22">
        <f>BRPL_EOD!AI22+BRPL_EOD!AJ22</f>
        <v>75</v>
      </c>
      <c r="J22">
        <f>BYPL_EOD!AI22+BYPL_EOD!AJ22</f>
        <v>55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224.45</v>
      </c>
      <c r="O22" s="112">
        <f t="shared" si="1"/>
        <v>-7.0000000000050022E-3</v>
      </c>
      <c r="P22">
        <v>74.997660948986407</v>
      </c>
      <c r="Q22">
        <v>54.998284695923367</v>
      </c>
      <c r="R22">
        <v>5.8398178658944087</v>
      </c>
      <c r="S22">
        <v>18.99940744040989</v>
      </c>
      <c r="T22">
        <v>69.607829048785916</v>
      </c>
      <c r="U22" s="114">
        <f t="shared" si="2"/>
        <v>224.44299999999998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224.44299999999998</v>
      </c>
      <c r="E23">
        <f>BAWANA!AM23</f>
        <v>0</v>
      </c>
      <c r="F23">
        <f t="shared" si="4"/>
        <v>256</v>
      </c>
      <c r="G23">
        <f t="shared" si="5"/>
        <v>224.44299999999998</v>
      </c>
      <c r="H23" s="112"/>
      <c r="I23">
        <f>BRPL_EOD!AI23+BRPL_EOD!AJ23</f>
        <v>75</v>
      </c>
      <c r="J23">
        <f>BYPL_EOD!AI23+BYPL_EOD!AJ23</f>
        <v>55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224.45</v>
      </c>
      <c r="O23" s="112">
        <f t="shared" si="1"/>
        <v>-7.0000000000050022E-3</v>
      </c>
      <c r="P23">
        <v>74.997660948986407</v>
      </c>
      <c r="Q23">
        <v>54.998284695923367</v>
      </c>
      <c r="R23">
        <v>5.8398178658944087</v>
      </c>
      <c r="S23">
        <v>18.99940744040989</v>
      </c>
      <c r="T23">
        <v>69.607829048785916</v>
      </c>
      <c r="U23" s="114">
        <f t="shared" si="2"/>
        <v>224.44299999999998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224.44299999999998</v>
      </c>
      <c r="E24">
        <f>BAWANA!AM24</f>
        <v>0</v>
      </c>
      <c r="F24">
        <f t="shared" si="4"/>
        <v>256</v>
      </c>
      <c r="G24">
        <f t="shared" si="5"/>
        <v>224.44299999999998</v>
      </c>
      <c r="H24" s="112"/>
      <c r="I24">
        <f>BRPL_EOD!AI24+BRPL_EOD!AJ24</f>
        <v>75</v>
      </c>
      <c r="J24">
        <f>BYPL_EOD!AI24+BYPL_EOD!AJ24</f>
        <v>55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224.45</v>
      </c>
      <c r="O24" s="112">
        <f t="shared" si="1"/>
        <v>-7.0000000000050022E-3</v>
      </c>
      <c r="P24">
        <v>74.997660948986407</v>
      </c>
      <c r="Q24">
        <v>54.998284695923367</v>
      </c>
      <c r="R24">
        <v>5.8398178658944087</v>
      </c>
      <c r="S24">
        <v>18.99940744040989</v>
      </c>
      <c r="T24">
        <v>69.607829048785916</v>
      </c>
      <c r="U24" s="114">
        <f t="shared" si="2"/>
        <v>224.44299999999998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224.44299999999998</v>
      </c>
      <c r="E25">
        <f>BAWANA!AM25</f>
        <v>0</v>
      </c>
      <c r="F25">
        <f t="shared" si="4"/>
        <v>256</v>
      </c>
      <c r="G25">
        <f t="shared" si="5"/>
        <v>224.44299999999998</v>
      </c>
      <c r="H25" s="112"/>
      <c r="I25">
        <f>BRPL_EOD!AI25+BRPL_EOD!AJ25</f>
        <v>75</v>
      </c>
      <c r="J25">
        <f>BYPL_EOD!AI25+BYPL_EOD!AJ25</f>
        <v>55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224.45</v>
      </c>
      <c r="O25" s="112">
        <f t="shared" si="1"/>
        <v>-7.0000000000050022E-3</v>
      </c>
      <c r="P25">
        <v>74.997660948986407</v>
      </c>
      <c r="Q25">
        <v>54.998284695923367</v>
      </c>
      <c r="R25">
        <v>5.8398178658944087</v>
      </c>
      <c r="S25">
        <v>18.99940744040989</v>
      </c>
      <c r="T25">
        <v>69.607829048785916</v>
      </c>
      <c r="U25" s="114">
        <f t="shared" si="2"/>
        <v>224.44299999999998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224.44299999999998</v>
      </c>
      <c r="E26">
        <f>BAWANA!AM26</f>
        <v>0</v>
      </c>
      <c r="F26">
        <f t="shared" si="4"/>
        <v>256</v>
      </c>
      <c r="G26">
        <f t="shared" si="5"/>
        <v>224.44299999999998</v>
      </c>
      <c r="H26" s="112"/>
      <c r="I26">
        <f>BRPL_EOD!AI26+BRPL_EOD!AJ26</f>
        <v>75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224.45</v>
      </c>
      <c r="O26" s="112">
        <f t="shared" si="1"/>
        <v>-7.0000000000050022E-3</v>
      </c>
      <c r="P26">
        <v>74.997660948986407</v>
      </c>
      <c r="Q26">
        <v>54.998284695923367</v>
      </c>
      <c r="R26">
        <v>5.8398178658944087</v>
      </c>
      <c r="S26">
        <v>18.99940744040989</v>
      </c>
      <c r="T26">
        <v>69.607829048785916</v>
      </c>
      <c r="U26" s="114">
        <f t="shared" si="2"/>
        <v>224.44299999999998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224.44299999999998</v>
      </c>
      <c r="E27">
        <f>BAWANA!AM27</f>
        <v>0</v>
      </c>
      <c r="F27">
        <f t="shared" si="4"/>
        <v>256</v>
      </c>
      <c r="G27">
        <f t="shared" si="5"/>
        <v>224.44299999999998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224.45</v>
      </c>
      <c r="O27" s="112">
        <f t="shared" si="1"/>
        <v>-7.0000000000050022E-3</v>
      </c>
      <c r="P27">
        <v>74.997660948986407</v>
      </c>
      <c r="Q27">
        <v>54.998284695923367</v>
      </c>
      <c r="R27">
        <v>5.8398178658944087</v>
      </c>
      <c r="S27">
        <v>18.99940744040989</v>
      </c>
      <c r="T27">
        <v>69.607829048785916</v>
      </c>
      <c r="U27" s="114">
        <f t="shared" si="2"/>
        <v>224.44299999999998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224.44299999999998</v>
      </c>
      <c r="E28">
        <f>BAWANA!AM28</f>
        <v>0</v>
      </c>
      <c r="F28">
        <f t="shared" si="4"/>
        <v>256</v>
      </c>
      <c r="G28">
        <f t="shared" si="5"/>
        <v>224.44299999999998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-7.0000000000050022E-3</v>
      </c>
      <c r="P28">
        <v>74.997660948986407</v>
      </c>
      <c r="Q28">
        <v>54.998284695923367</v>
      </c>
      <c r="R28">
        <v>5.8398178658944087</v>
      </c>
      <c r="S28">
        <v>18.99940744040989</v>
      </c>
      <c r="T28">
        <v>69.607829048785916</v>
      </c>
      <c r="U28" s="114">
        <f t="shared" si="2"/>
        <v>224.44299999999998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224.44299999999998</v>
      </c>
      <c r="E29">
        <f>BAWANA!AM29</f>
        <v>0</v>
      </c>
      <c r="F29">
        <f t="shared" si="4"/>
        <v>256</v>
      </c>
      <c r="G29">
        <f t="shared" si="5"/>
        <v>224.44299999999998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224.45</v>
      </c>
      <c r="O29" s="112">
        <f t="shared" si="1"/>
        <v>-7.0000000000050022E-3</v>
      </c>
      <c r="P29">
        <v>74.997660948986407</v>
      </c>
      <c r="Q29">
        <v>54.998284695923367</v>
      </c>
      <c r="R29">
        <v>5.8398178658944087</v>
      </c>
      <c r="S29">
        <v>18.99940744040989</v>
      </c>
      <c r="T29">
        <v>69.607829048785916</v>
      </c>
      <c r="U29" s="114">
        <f t="shared" si="2"/>
        <v>224.44299999999998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224.44299999999998</v>
      </c>
      <c r="E30">
        <f>BAWANA!AM30</f>
        <v>0</v>
      </c>
      <c r="F30">
        <f t="shared" si="4"/>
        <v>256</v>
      </c>
      <c r="G30">
        <f t="shared" si="5"/>
        <v>224.44299999999998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224.45</v>
      </c>
      <c r="O30" s="112">
        <f t="shared" si="1"/>
        <v>-7.0000000000050022E-3</v>
      </c>
      <c r="P30">
        <v>74.997660948986407</v>
      </c>
      <c r="Q30">
        <v>54.998284695923367</v>
      </c>
      <c r="R30">
        <v>5.8398178658944087</v>
      </c>
      <c r="S30">
        <v>18.99940744040989</v>
      </c>
      <c r="T30">
        <v>69.607829048785916</v>
      </c>
      <c r="U30" s="114">
        <f t="shared" si="2"/>
        <v>224.44299999999998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224.44299999999998</v>
      </c>
      <c r="E31">
        <f>BAWANA!AM31</f>
        <v>0</v>
      </c>
      <c r="F31">
        <f t="shared" si="4"/>
        <v>256</v>
      </c>
      <c r="G31">
        <f t="shared" si="5"/>
        <v>224.44299999999998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224.45</v>
      </c>
      <c r="O31" s="112">
        <f t="shared" si="1"/>
        <v>-7.0000000000050022E-3</v>
      </c>
      <c r="P31">
        <v>74.997660948986407</v>
      </c>
      <c r="Q31">
        <v>54.998284695923367</v>
      </c>
      <c r="R31">
        <v>5.8398178658944087</v>
      </c>
      <c r="S31">
        <v>18.99940744040989</v>
      </c>
      <c r="T31">
        <v>69.607829048785916</v>
      </c>
      <c r="U31" s="114">
        <f t="shared" si="2"/>
        <v>224.44299999999998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224.44299999999998</v>
      </c>
      <c r="E32">
        <f>BAWANA!AM32</f>
        <v>0</v>
      </c>
      <c r="F32">
        <f t="shared" si="4"/>
        <v>256</v>
      </c>
      <c r="G32">
        <f t="shared" si="5"/>
        <v>224.44299999999998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224.45</v>
      </c>
      <c r="O32" s="112">
        <f t="shared" si="1"/>
        <v>-7.0000000000050022E-3</v>
      </c>
      <c r="P32">
        <v>74.997660948986407</v>
      </c>
      <c r="Q32">
        <v>54.998284695923367</v>
      </c>
      <c r="R32">
        <v>5.8398178658944087</v>
      </c>
      <c r="S32">
        <v>18.99940744040989</v>
      </c>
      <c r="T32">
        <v>69.607829048785916</v>
      </c>
      <c r="U32" s="114">
        <f t="shared" si="2"/>
        <v>224.44299999999998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224.44299999999998</v>
      </c>
      <c r="E33">
        <f>BAWANA!AM33</f>
        <v>0</v>
      </c>
      <c r="F33">
        <f t="shared" si="4"/>
        <v>256</v>
      </c>
      <c r="G33">
        <f t="shared" si="5"/>
        <v>224.44299999999998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224.45</v>
      </c>
      <c r="O33" s="112">
        <f t="shared" si="1"/>
        <v>-7.0000000000050022E-3</v>
      </c>
      <c r="P33">
        <v>74.997660948986407</v>
      </c>
      <c r="Q33">
        <v>54.998284695923367</v>
      </c>
      <c r="R33">
        <v>5.8398178658944087</v>
      </c>
      <c r="S33">
        <v>18.99940744040989</v>
      </c>
      <c r="T33">
        <v>69.607829048785916</v>
      </c>
      <c r="U33" s="114">
        <f t="shared" si="2"/>
        <v>224.44299999999998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224.44299999999998</v>
      </c>
      <c r="E34">
        <f>BAWANA!AM34</f>
        <v>0</v>
      </c>
      <c r="F34">
        <f t="shared" si="4"/>
        <v>256</v>
      </c>
      <c r="G34">
        <f t="shared" si="5"/>
        <v>224.44299999999998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224.45</v>
      </c>
      <c r="O34" s="112">
        <f t="shared" si="1"/>
        <v>-7.0000000000050022E-3</v>
      </c>
      <c r="P34">
        <v>74.997660948986407</v>
      </c>
      <c r="Q34">
        <v>54.998284695923367</v>
      </c>
      <c r="R34">
        <v>5.8398178658944087</v>
      </c>
      <c r="S34">
        <v>18.99940744040989</v>
      </c>
      <c r="T34">
        <v>69.607829048785916</v>
      </c>
      <c r="U34" s="114">
        <f t="shared" si="2"/>
        <v>224.44299999999998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224.44299999999998</v>
      </c>
      <c r="E35">
        <f>BAWANA!AM35</f>
        <v>0</v>
      </c>
      <c r="F35">
        <f t="shared" si="4"/>
        <v>256</v>
      </c>
      <c r="G35">
        <f t="shared" si="5"/>
        <v>224.44299999999998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224.45</v>
      </c>
      <c r="O35" s="112">
        <f t="shared" si="1"/>
        <v>-7.0000000000050022E-3</v>
      </c>
      <c r="P35">
        <v>74.997660948986407</v>
      </c>
      <c r="Q35">
        <v>54.998284695923367</v>
      </c>
      <c r="R35">
        <v>5.8398178658944087</v>
      </c>
      <c r="S35">
        <v>18.99940744040989</v>
      </c>
      <c r="T35">
        <v>69.607829048785916</v>
      </c>
      <c r="U35" s="114">
        <f t="shared" si="2"/>
        <v>224.44299999999998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224.44299999999998</v>
      </c>
      <c r="E36">
        <f>BAWANA!AM36</f>
        <v>0</v>
      </c>
      <c r="F36">
        <f t="shared" si="4"/>
        <v>256</v>
      </c>
      <c r="G36">
        <f t="shared" si="5"/>
        <v>224.44299999999998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224.45</v>
      </c>
      <c r="O36" s="112">
        <f t="shared" si="1"/>
        <v>-7.0000000000050022E-3</v>
      </c>
      <c r="P36">
        <v>74.997660948986407</v>
      </c>
      <c r="Q36">
        <v>54.998284695923367</v>
      </c>
      <c r="R36">
        <v>5.8398178658944087</v>
      </c>
      <c r="S36">
        <v>18.99940744040989</v>
      </c>
      <c r="T36">
        <v>69.607829048785916</v>
      </c>
      <c r="U36" s="114">
        <f t="shared" si="2"/>
        <v>224.44299999999998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224.44299999999998</v>
      </c>
      <c r="E37">
        <f>BAWANA!AM37</f>
        <v>0</v>
      </c>
      <c r="F37">
        <f t="shared" si="4"/>
        <v>256</v>
      </c>
      <c r="G37">
        <f t="shared" si="5"/>
        <v>224.44299999999998</v>
      </c>
      <c r="H37" s="112"/>
      <c r="I37">
        <f>BRPL_EOD!AI37+BRPL_EOD!AJ37</f>
        <v>75</v>
      </c>
      <c r="J37">
        <f>BYPL_EOD!AI37+BYPL_EOD!AJ37</f>
        <v>55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224.45</v>
      </c>
      <c r="O37" s="112">
        <f t="shared" si="1"/>
        <v>-7.0000000000050022E-3</v>
      </c>
      <c r="P37">
        <v>74.997660948986407</v>
      </c>
      <c r="Q37">
        <v>54.998284695923367</v>
      </c>
      <c r="R37">
        <v>5.8398178658944087</v>
      </c>
      <c r="S37">
        <v>18.99940744040989</v>
      </c>
      <c r="T37">
        <v>69.607829048785916</v>
      </c>
      <c r="U37" s="114">
        <f t="shared" si="2"/>
        <v>224.44299999999998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75</v>
      </c>
      <c r="J38">
        <f>BYPL_EOD!AI38+BYPL_EOD!AJ38</f>
        <v>55</v>
      </c>
      <c r="K38">
        <f>MES_EOD!AI38+MES_EOD!AJ38</f>
        <v>5.84</v>
      </c>
      <c r="L38">
        <f>NDMC_EOD!AI38+NDMC_EOD!AJ38</f>
        <v>19</v>
      </c>
      <c r="M38">
        <f>TPDDL_EOD!AI38+TPDDL_EOD!AJ38</f>
        <v>51.16</v>
      </c>
      <c r="N38">
        <f t="shared" si="0"/>
        <v>206</v>
      </c>
      <c r="O38" s="112">
        <f t="shared" si="1"/>
        <v>0</v>
      </c>
      <c r="P38">
        <v>75</v>
      </c>
      <c r="Q38">
        <v>55</v>
      </c>
      <c r="R38">
        <v>5.84</v>
      </c>
      <c r="S38">
        <v>19</v>
      </c>
      <c r="T38">
        <v>51.16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75</v>
      </c>
      <c r="J39">
        <f>BYPL_EOD!AI39+BYPL_EOD!AJ39</f>
        <v>55</v>
      </c>
      <c r="K39">
        <f>MES_EOD!AI39+MES_EOD!AJ39</f>
        <v>5.84</v>
      </c>
      <c r="L39">
        <f>NDMC_EOD!AI39+NDMC_EOD!AJ39</f>
        <v>19</v>
      </c>
      <c r="M39">
        <f>TPDDL_EOD!AI39+TPDDL_EOD!AJ39</f>
        <v>51.16</v>
      </c>
      <c r="N39">
        <f t="shared" si="0"/>
        <v>206</v>
      </c>
      <c r="O39" s="112">
        <f t="shared" si="1"/>
        <v>0</v>
      </c>
      <c r="P39">
        <v>75</v>
      </c>
      <c r="Q39">
        <v>55</v>
      </c>
      <c r="R39">
        <v>5.84</v>
      </c>
      <c r="S39">
        <v>19</v>
      </c>
      <c r="T39">
        <v>51.16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224.44299999999998</v>
      </c>
      <c r="E40">
        <f>BAWANA!AM40</f>
        <v>0</v>
      </c>
      <c r="F40">
        <f t="shared" si="4"/>
        <v>256</v>
      </c>
      <c r="G40">
        <f t="shared" si="5"/>
        <v>224.44299999999998</v>
      </c>
      <c r="H40" s="112"/>
      <c r="I40">
        <f>BRPL_EOD!AI40+BRPL_EOD!AJ40</f>
        <v>75</v>
      </c>
      <c r="J40">
        <f>BYPL_EOD!AI40+BYPL_EOD!AJ40</f>
        <v>55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224.45</v>
      </c>
      <c r="O40" s="112">
        <f t="shared" si="1"/>
        <v>-7.0000000000050022E-3</v>
      </c>
      <c r="P40">
        <v>74.997660948986407</v>
      </c>
      <c r="Q40">
        <v>54.998284695923367</v>
      </c>
      <c r="R40">
        <v>5.8398178658944087</v>
      </c>
      <c r="S40">
        <v>18.99940744040989</v>
      </c>
      <c r="T40">
        <v>69.607829048785916</v>
      </c>
      <c r="U40" s="114">
        <f t="shared" si="2"/>
        <v>224.44299999999998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224.44299999999998</v>
      </c>
      <c r="E41">
        <f>BAWANA!AM41</f>
        <v>0</v>
      </c>
      <c r="F41">
        <f t="shared" si="4"/>
        <v>256</v>
      </c>
      <c r="G41">
        <f t="shared" si="5"/>
        <v>224.44299999999998</v>
      </c>
      <c r="H41" s="112"/>
      <c r="I41">
        <f>BRPL_EOD!AI41+BRPL_EOD!AJ41</f>
        <v>75</v>
      </c>
      <c r="J41">
        <f>BYPL_EOD!AI41+BYPL_EOD!AJ41</f>
        <v>55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224.45</v>
      </c>
      <c r="O41" s="112">
        <f t="shared" si="1"/>
        <v>-7.0000000000050022E-3</v>
      </c>
      <c r="P41">
        <v>74.997660948986407</v>
      </c>
      <c r="Q41">
        <v>54.998284695923367</v>
      </c>
      <c r="R41">
        <v>5.8398178658944087</v>
      </c>
      <c r="S41">
        <v>18.99940744040989</v>
      </c>
      <c r="T41">
        <v>69.607829048785916</v>
      </c>
      <c r="U41" s="114">
        <f t="shared" si="2"/>
        <v>224.44299999999998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75</v>
      </c>
      <c r="J42">
        <f>BYPL_EOD!AI42+BYPL_EOD!AJ42</f>
        <v>55</v>
      </c>
      <c r="K42">
        <f>MES_EOD!AI42+MES_EOD!AJ42</f>
        <v>5.84</v>
      </c>
      <c r="L42">
        <f>NDMC_EOD!AI42+NDMC_EOD!AJ42</f>
        <v>19</v>
      </c>
      <c r="M42">
        <f>TPDDL_EOD!AI42+TPDDL_EOD!AJ42</f>
        <v>51.16</v>
      </c>
      <c r="N42">
        <f t="shared" si="0"/>
        <v>206</v>
      </c>
      <c r="O42" s="112">
        <f t="shared" si="1"/>
        <v>0</v>
      </c>
      <c r="P42">
        <v>75</v>
      </c>
      <c r="Q42">
        <v>55</v>
      </c>
      <c r="R42">
        <v>5.84</v>
      </c>
      <c r="S42">
        <v>19</v>
      </c>
      <c r="T42">
        <v>51.16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75</v>
      </c>
      <c r="J43">
        <f>BYPL_EOD!AI43+BYPL_EOD!AJ43</f>
        <v>55</v>
      </c>
      <c r="K43">
        <f>MES_EOD!AI43+MES_EOD!AJ43</f>
        <v>5.84</v>
      </c>
      <c r="L43">
        <f>NDMC_EOD!AI43+NDMC_EOD!AJ43</f>
        <v>19</v>
      </c>
      <c r="M43">
        <f>TPDDL_EOD!AI43+TPDDL_EOD!AJ43</f>
        <v>51.16</v>
      </c>
      <c r="N43">
        <f t="shared" si="0"/>
        <v>206</v>
      </c>
      <c r="O43" s="112">
        <f t="shared" si="1"/>
        <v>0</v>
      </c>
      <c r="P43">
        <v>75</v>
      </c>
      <c r="Q43">
        <v>55</v>
      </c>
      <c r="R43">
        <v>5.84</v>
      </c>
      <c r="S43">
        <v>19</v>
      </c>
      <c r="T43">
        <v>51.16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224.44299999999998</v>
      </c>
      <c r="E44">
        <f>BAWANA!AM44</f>
        <v>0</v>
      </c>
      <c r="F44">
        <f t="shared" si="4"/>
        <v>256</v>
      </c>
      <c r="G44">
        <f t="shared" si="5"/>
        <v>224.44299999999998</v>
      </c>
      <c r="H44" s="112"/>
      <c r="I44">
        <f>BRPL_EOD!AI44+BRPL_EOD!AJ44</f>
        <v>75</v>
      </c>
      <c r="J44">
        <f>BYPL_EOD!AI44+BYPL_EOD!AJ44</f>
        <v>55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224.45</v>
      </c>
      <c r="O44" s="112">
        <f t="shared" si="1"/>
        <v>-7.0000000000050022E-3</v>
      </c>
      <c r="P44">
        <v>74.997660948986407</v>
      </c>
      <c r="Q44">
        <v>54.998284695923367</v>
      </c>
      <c r="R44">
        <v>5.8398178658944087</v>
      </c>
      <c r="S44">
        <v>18.99940744040989</v>
      </c>
      <c r="T44">
        <v>69.607829048785916</v>
      </c>
      <c r="U44" s="114">
        <f t="shared" si="2"/>
        <v>224.44299999999998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224.44299999999998</v>
      </c>
      <c r="E45">
        <f>BAWANA!AM45</f>
        <v>0</v>
      </c>
      <c r="F45">
        <f t="shared" si="4"/>
        <v>256</v>
      </c>
      <c r="G45">
        <f t="shared" si="5"/>
        <v>224.44299999999998</v>
      </c>
      <c r="H45" s="112"/>
      <c r="I45">
        <f>BRPL_EOD!AI45+BRPL_EOD!AJ45</f>
        <v>75</v>
      </c>
      <c r="J45">
        <f>BYPL_EOD!AI45+BYPL_EOD!AJ45</f>
        <v>55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224.45</v>
      </c>
      <c r="O45" s="112">
        <f t="shared" si="1"/>
        <v>-7.0000000000050022E-3</v>
      </c>
      <c r="P45">
        <v>74.997660948986407</v>
      </c>
      <c r="Q45">
        <v>54.998284695923367</v>
      </c>
      <c r="R45">
        <v>5.8398178658944087</v>
      </c>
      <c r="S45">
        <v>18.99940744040989</v>
      </c>
      <c r="T45">
        <v>69.607829048785916</v>
      </c>
      <c r="U45" s="114">
        <f t="shared" si="2"/>
        <v>224.44299999999998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228.44299999999998</v>
      </c>
      <c r="E46">
        <f>BAWANA!AM46</f>
        <v>0</v>
      </c>
      <c r="F46">
        <f t="shared" si="4"/>
        <v>256</v>
      </c>
      <c r="G46">
        <f t="shared" si="5"/>
        <v>228.44299999999998</v>
      </c>
      <c r="H46" s="112"/>
      <c r="I46">
        <f>BRPL_EOD!AI46+BRPL_EOD!AJ46</f>
        <v>75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228.45</v>
      </c>
      <c r="O46" s="112">
        <f t="shared" si="1"/>
        <v>-7.0000000000050022E-3</v>
      </c>
      <c r="P46">
        <v>74.997701904136576</v>
      </c>
      <c r="Q46">
        <v>54.998314729700155</v>
      </c>
      <c r="R46">
        <v>5.8398210549354346</v>
      </c>
      <c r="S46">
        <v>22.999295250601882</v>
      </c>
      <c r="T46">
        <v>69.607867060625949</v>
      </c>
      <c r="U46" s="114">
        <f t="shared" si="2"/>
        <v>228.44300000000001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228.44299999999998</v>
      </c>
      <c r="E47">
        <f>BAWANA!AM47</f>
        <v>0</v>
      </c>
      <c r="F47">
        <f t="shared" si="4"/>
        <v>256</v>
      </c>
      <c r="G47">
        <f t="shared" si="5"/>
        <v>228.44299999999998</v>
      </c>
      <c r="H47" s="112"/>
      <c r="I47">
        <f>BRPL_EOD!AI47+BRPL_EOD!AJ47</f>
        <v>75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228.45</v>
      </c>
      <c r="O47" s="112">
        <f t="shared" si="1"/>
        <v>-7.0000000000050022E-3</v>
      </c>
      <c r="P47">
        <v>74.997701904136576</v>
      </c>
      <c r="Q47">
        <v>54.998314729700155</v>
      </c>
      <c r="R47">
        <v>5.8398210549354346</v>
      </c>
      <c r="S47">
        <v>22.999295250601882</v>
      </c>
      <c r="T47">
        <v>69.607867060625949</v>
      </c>
      <c r="U47" s="114">
        <f t="shared" si="2"/>
        <v>228.44300000000001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228.44299999999998</v>
      </c>
      <c r="E48">
        <f>BAWANA!AM48</f>
        <v>0</v>
      </c>
      <c r="F48">
        <f t="shared" si="4"/>
        <v>256</v>
      </c>
      <c r="G48">
        <f t="shared" si="5"/>
        <v>228.44299999999998</v>
      </c>
      <c r="H48" s="112"/>
      <c r="I48">
        <f>BRPL_EOD!AI48+BRPL_EOD!AJ48</f>
        <v>75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228.45</v>
      </c>
      <c r="O48" s="112">
        <f t="shared" si="1"/>
        <v>-7.0000000000050022E-3</v>
      </c>
      <c r="P48">
        <v>74.997701904136576</v>
      </c>
      <c r="Q48">
        <v>54.998314729700155</v>
      </c>
      <c r="R48">
        <v>5.8398210549354346</v>
      </c>
      <c r="S48">
        <v>22.999295250601882</v>
      </c>
      <c r="T48">
        <v>69.607867060625949</v>
      </c>
      <c r="U48" s="114">
        <f t="shared" si="2"/>
        <v>228.44300000000001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228.44299999999998</v>
      </c>
      <c r="E49">
        <f>BAWANA!AM49</f>
        <v>0</v>
      </c>
      <c r="F49">
        <f t="shared" si="4"/>
        <v>256</v>
      </c>
      <c r="G49">
        <f t="shared" si="5"/>
        <v>228.44299999999998</v>
      </c>
      <c r="H49" s="112"/>
      <c r="I49">
        <f>BRPL_EOD!AI49+BRPL_EOD!AJ49</f>
        <v>75</v>
      </c>
      <c r="J49">
        <f>BYPL_EOD!AI49+BYPL_EOD!AJ49</f>
        <v>55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228.45</v>
      </c>
      <c r="O49" s="112">
        <f t="shared" si="1"/>
        <v>-7.0000000000050022E-3</v>
      </c>
      <c r="P49">
        <v>74.997701904136576</v>
      </c>
      <c r="Q49">
        <v>54.998314729700155</v>
      </c>
      <c r="R49">
        <v>5.8398210549354346</v>
      </c>
      <c r="S49">
        <v>22.999295250601882</v>
      </c>
      <c r="T49">
        <v>69.607867060625949</v>
      </c>
      <c r="U49" s="114">
        <f t="shared" si="2"/>
        <v>228.44300000000001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228.44299999999998</v>
      </c>
      <c r="E50">
        <f>BAWANA!AM50</f>
        <v>0</v>
      </c>
      <c r="F50">
        <f t="shared" si="4"/>
        <v>256</v>
      </c>
      <c r="G50">
        <f t="shared" si="5"/>
        <v>228.44299999999998</v>
      </c>
      <c r="H50" s="112"/>
      <c r="I50">
        <f>BRPL_EOD!AI50+BRPL_EOD!AJ50</f>
        <v>75</v>
      </c>
      <c r="J50">
        <f>BYPL_EOD!AI50+BYPL_EOD!AJ50</f>
        <v>55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228.45</v>
      </c>
      <c r="O50" s="112">
        <f t="shared" si="1"/>
        <v>-7.0000000000050022E-3</v>
      </c>
      <c r="P50">
        <v>74.997701904136576</v>
      </c>
      <c r="Q50">
        <v>54.998314729700155</v>
      </c>
      <c r="R50">
        <v>5.8398210549354346</v>
      </c>
      <c r="S50">
        <v>22.999295250601882</v>
      </c>
      <c r="T50">
        <v>69.607867060625949</v>
      </c>
      <c r="U50" s="114">
        <f t="shared" si="2"/>
        <v>228.44300000000001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243.5</v>
      </c>
      <c r="E51">
        <f>BAWANA!AM51</f>
        <v>0</v>
      </c>
      <c r="F51">
        <f t="shared" si="4"/>
        <v>256</v>
      </c>
      <c r="G51">
        <f t="shared" si="5"/>
        <v>243.5</v>
      </c>
      <c r="H51" s="112"/>
      <c r="I51">
        <f>BRPL_EOD!AI51+BRPL_EOD!AJ51</f>
        <v>72.06</v>
      </c>
      <c r="J51">
        <f>BYPL_EOD!AI51+BYPL_EOD!AJ51</f>
        <v>76.86</v>
      </c>
      <c r="K51">
        <f>MES_EOD!AI51+MES_EOD!AJ51</f>
        <v>5.61</v>
      </c>
      <c r="L51">
        <f>NDMC_EOD!AI51+NDMC_EOD!AJ51</f>
        <v>22.1</v>
      </c>
      <c r="M51">
        <f>TPDDL_EOD!AI51+TPDDL_EOD!AJ51</f>
        <v>66.88</v>
      </c>
      <c r="N51">
        <f t="shared" si="0"/>
        <v>243.51000000000002</v>
      </c>
      <c r="O51" s="112">
        <f t="shared" si="1"/>
        <v>-1.0000000000019327E-2</v>
      </c>
      <c r="P51">
        <v>72.057040778612787</v>
      </c>
      <c r="Q51">
        <v>76.856843661451265</v>
      </c>
      <c r="R51">
        <v>5.6097696193174817</v>
      </c>
      <c r="S51">
        <v>22.099092439735536</v>
      </c>
      <c r="T51">
        <v>66.877253500882915</v>
      </c>
      <c r="U51" s="114">
        <f t="shared" si="2"/>
        <v>243.5</v>
      </c>
      <c r="V51" s="112">
        <f t="shared" si="3"/>
        <v>0</v>
      </c>
      <c r="Y51">
        <f>BAWANA!AW51+BAWANA!AX51</f>
        <v>30.75</v>
      </c>
      <c r="Z51">
        <f>BAWANA!BD51+BAWANA!BE51</f>
        <v>30.75</v>
      </c>
      <c r="AA51">
        <f>BAWANA!X51+BAWANA!Y51</f>
        <v>30.75</v>
      </c>
      <c r="AB51">
        <f>BAWANA!AE51+BAWANA!AF51</f>
        <v>30.75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243.5</v>
      </c>
      <c r="E52">
        <f>BAWANA!AM52</f>
        <v>0</v>
      </c>
      <c r="F52">
        <f t="shared" si="4"/>
        <v>256</v>
      </c>
      <c r="G52">
        <f t="shared" si="5"/>
        <v>243.5</v>
      </c>
      <c r="H52" s="112"/>
      <c r="I52">
        <f>BRPL_EOD!AI52+BRPL_EOD!AJ52</f>
        <v>72.06</v>
      </c>
      <c r="J52">
        <f>BYPL_EOD!AI52+BYPL_EOD!AJ52</f>
        <v>76.86</v>
      </c>
      <c r="K52">
        <f>MES_EOD!AI52+MES_EOD!AJ52</f>
        <v>5.61</v>
      </c>
      <c r="L52">
        <f>NDMC_EOD!AI52+NDMC_EOD!AJ52</f>
        <v>22.1</v>
      </c>
      <c r="M52">
        <f>TPDDL_EOD!AI52+TPDDL_EOD!AJ52</f>
        <v>66.88</v>
      </c>
      <c r="N52">
        <f t="shared" si="0"/>
        <v>243.51000000000002</v>
      </c>
      <c r="O52" s="112">
        <f t="shared" si="1"/>
        <v>-1.0000000000019327E-2</v>
      </c>
      <c r="P52">
        <v>72.057040778612787</v>
      </c>
      <c r="Q52">
        <v>76.856843661451265</v>
      </c>
      <c r="R52">
        <v>5.6097696193174817</v>
      </c>
      <c r="S52">
        <v>22.099092439735536</v>
      </c>
      <c r="T52">
        <v>66.877253500882915</v>
      </c>
      <c r="U52" s="114">
        <f t="shared" si="2"/>
        <v>243.5</v>
      </c>
      <c r="V52" s="112">
        <f t="shared" si="3"/>
        <v>0</v>
      </c>
      <c r="Y52">
        <f>BAWANA!AW52+BAWANA!AX52</f>
        <v>30.75</v>
      </c>
      <c r="Z52">
        <f>BAWANA!BD52+BAWANA!BE52</f>
        <v>30.75</v>
      </c>
      <c r="AA52">
        <f>BAWANA!X52+BAWANA!Y52</f>
        <v>30.75</v>
      </c>
      <c r="AB52">
        <f>BAWANA!AE52+BAWANA!AF52</f>
        <v>30.75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243.5</v>
      </c>
      <c r="E53">
        <f>BAWANA!AM53</f>
        <v>0</v>
      </c>
      <c r="F53">
        <f t="shared" si="4"/>
        <v>256</v>
      </c>
      <c r="G53">
        <f t="shared" si="5"/>
        <v>243.5</v>
      </c>
      <c r="H53" s="112"/>
      <c r="I53">
        <f>BRPL_EOD!AI53+BRPL_EOD!AJ53</f>
        <v>72.06</v>
      </c>
      <c r="J53">
        <f>BYPL_EOD!AI53+BYPL_EOD!AJ53</f>
        <v>76.86</v>
      </c>
      <c r="K53">
        <f>MES_EOD!AI53+MES_EOD!AJ53</f>
        <v>5.61</v>
      </c>
      <c r="L53">
        <f>NDMC_EOD!AI53+NDMC_EOD!AJ53</f>
        <v>22.1</v>
      </c>
      <c r="M53">
        <f>TPDDL_EOD!AI53+TPDDL_EOD!AJ53</f>
        <v>66.88</v>
      </c>
      <c r="N53">
        <f t="shared" si="0"/>
        <v>243.51000000000002</v>
      </c>
      <c r="O53" s="112">
        <f t="shared" si="1"/>
        <v>-1.0000000000019327E-2</v>
      </c>
      <c r="P53">
        <v>72.057040778612787</v>
      </c>
      <c r="Q53">
        <v>76.856843661451265</v>
      </c>
      <c r="R53">
        <v>5.6097696193174817</v>
      </c>
      <c r="S53">
        <v>22.099092439735536</v>
      </c>
      <c r="T53">
        <v>66.877253500882915</v>
      </c>
      <c r="U53" s="114">
        <f t="shared" si="2"/>
        <v>243.5</v>
      </c>
      <c r="V53" s="112">
        <f t="shared" si="3"/>
        <v>0</v>
      </c>
      <c r="Y53">
        <f>BAWANA!AW53+BAWANA!AX53</f>
        <v>30.75</v>
      </c>
      <c r="Z53">
        <f>BAWANA!BD53+BAWANA!BE53</f>
        <v>30.75</v>
      </c>
      <c r="AA53">
        <f>BAWANA!X53+BAWANA!Y53</f>
        <v>30.75</v>
      </c>
      <c r="AB53">
        <f>BAWANA!AE53+BAWANA!AF53</f>
        <v>30.75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243.5</v>
      </c>
      <c r="E54">
        <f>BAWANA!AM54</f>
        <v>0</v>
      </c>
      <c r="F54">
        <f t="shared" si="4"/>
        <v>256</v>
      </c>
      <c r="G54">
        <f t="shared" si="5"/>
        <v>243.5</v>
      </c>
      <c r="H54" s="112"/>
      <c r="I54">
        <f>BRPL_EOD!AI54+BRPL_EOD!AJ54</f>
        <v>72.06</v>
      </c>
      <c r="J54">
        <f>BYPL_EOD!AI54+BYPL_EOD!AJ54</f>
        <v>76.86</v>
      </c>
      <c r="K54">
        <f>MES_EOD!AI54+MES_EOD!AJ54</f>
        <v>5.61</v>
      </c>
      <c r="L54">
        <f>NDMC_EOD!AI54+NDMC_EOD!AJ54</f>
        <v>22.1</v>
      </c>
      <c r="M54">
        <f>TPDDL_EOD!AI54+TPDDL_EOD!AJ54</f>
        <v>66.88</v>
      </c>
      <c r="N54">
        <f t="shared" si="0"/>
        <v>243.51000000000002</v>
      </c>
      <c r="O54" s="112">
        <f t="shared" si="1"/>
        <v>-1.0000000000019327E-2</v>
      </c>
      <c r="P54">
        <v>72.057040778612787</v>
      </c>
      <c r="Q54">
        <v>76.856843661451265</v>
      </c>
      <c r="R54">
        <v>5.6097696193174817</v>
      </c>
      <c r="S54">
        <v>22.099092439735536</v>
      </c>
      <c r="T54">
        <v>66.877253500882915</v>
      </c>
      <c r="U54" s="114">
        <f t="shared" si="2"/>
        <v>243.5</v>
      </c>
      <c r="V54" s="112">
        <f t="shared" si="3"/>
        <v>0</v>
      </c>
      <c r="Y54">
        <f>BAWANA!AW54+BAWANA!AX54</f>
        <v>30.75</v>
      </c>
      <c r="Z54">
        <f>BAWANA!BD54+BAWANA!BE54</f>
        <v>30.75</v>
      </c>
      <c r="AA54">
        <f>BAWANA!X54+BAWANA!Y54</f>
        <v>30.75</v>
      </c>
      <c r="AB54">
        <f>BAWANA!AE54+BAWANA!AF54</f>
        <v>30.75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243.5</v>
      </c>
      <c r="E55">
        <f>BAWANA!AM55</f>
        <v>0</v>
      </c>
      <c r="F55">
        <f t="shared" si="4"/>
        <v>256</v>
      </c>
      <c r="G55">
        <f t="shared" si="5"/>
        <v>243.5</v>
      </c>
      <c r="H55" s="112"/>
      <c r="I55">
        <f>BRPL_EOD!AI55+BRPL_EOD!AJ55</f>
        <v>72.06</v>
      </c>
      <c r="J55">
        <f>BYPL_EOD!AI55+BYPL_EOD!AJ55</f>
        <v>76.86</v>
      </c>
      <c r="K55">
        <f>MES_EOD!AI55+MES_EOD!AJ55</f>
        <v>5.61</v>
      </c>
      <c r="L55">
        <f>NDMC_EOD!AI55+NDMC_EOD!AJ55</f>
        <v>22.1</v>
      </c>
      <c r="M55">
        <f>TPDDL_EOD!AI55+TPDDL_EOD!AJ55</f>
        <v>66.88</v>
      </c>
      <c r="N55">
        <f t="shared" si="0"/>
        <v>243.51000000000002</v>
      </c>
      <c r="O55" s="112">
        <f t="shared" si="1"/>
        <v>-1.0000000000019327E-2</v>
      </c>
      <c r="P55">
        <v>72.057040778612787</v>
      </c>
      <c r="Q55">
        <v>76.856843661451265</v>
      </c>
      <c r="R55">
        <v>5.6097696193174817</v>
      </c>
      <c r="S55">
        <v>22.099092439735536</v>
      </c>
      <c r="T55">
        <v>66.877253500882915</v>
      </c>
      <c r="U55" s="114">
        <f t="shared" si="2"/>
        <v>243.5</v>
      </c>
      <c r="V55" s="112">
        <f t="shared" si="3"/>
        <v>0</v>
      </c>
      <c r="Y55">
        <f>BAWANA!AW55+BAWANA!AX55</f>
        <v>30.75</v>
      </c>
      <c r="Z55">
        <f>BAWANA!BD55+BAWANA!BE55</f>
        <v>30.75</v>
      </c>
      <c r="AA55">
        <f>BAWANA!X55+BAWANA!Y55</f>
        <v>30.75</v>
      </c>
      <c r="AB55">
        <f>BAWANA!AE55+BAWANA!AF55</f>
        <v>30.75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243.5</v>
      </c>
      <c r="E56">
        <f>BAWANA!AM56</f>
        <v>0</v>
      </c>
      <c r="F56">
        <f t="shared" si="4"/>
        <v>256</v>
      </c>
      <c r="G56">
        <f t="shared" si="5"/>
        <v>243.5</v>
      </c>
      <c r="H56" s="112"/>
      <c r="I56">
        <f>BRPL_EOD!AI56+BRPL_EOD!AJ56</f>
        <v>72.06</v>
      </c>
      <c r="J56">
        <f>BYPL_EOD!AI56+BYPL_EOD!AJ56</f>
        <v>76.86</v>
      </c>
      <c r="K56">
        <f>MES_EOD!AI56+MES_EOD!AJ56</f>
        <v>5.61</v>
      </c>
      <c r="L56">
        <f>NDMC_EOD!AI56+NDMC_EOD!AJ56</f>
        <v>22.1</v>
      </c>
      <c r="M56">
        <f>TPDDL_EOD!AI56+TPDDL_EOD!AJ56</f>
        <v>66.88</v>
      </c>
      <c r="N56">
        <f t="shared" si="0"/>
        <v>243.51000000000002</v>
      </c>
      <c r="O56" s="112">
        <f t="shared" si="1"/>
        <v>-1.0000000000019327E-2</v>
      </c>
      <c r="P56">
        <v>72.057040778612787</v>
      </c>
      <c r="Q56">
        <v>76.856843661451265</v>
      </c>
      <c r="R56">
        <v>5.6097696193174817</v>
      </c>
      <c r="S56">
        <v>22.099092439735536</v>
      </c>
      <c r="T56">
        <v>66.877253500882915</v>
      </c>
      <c r="U56" s="114">
        <f t="shared" si="2"/>
        <v>243.5</v>
      </c>
      <c r="V56" s="112">
        <f t="shared" si="3"/>
        <v>0</v>
      </c>
      <c r="Y56">
        <f>BAWANA!AW56+BAWANA!AX56</f>
        <v>30.75</v>
      </c>
      <c r="Z56">
        <f>BAWANA!BD56+BAWANA!BE56</f>
        <v>30.75</v>
      </c>
      <c r="AA56">
        <f>BAWANA!X56+BAWANA!Y56</f>
        <v>30.75</v>
      </c>
      <c r="AB56">
        <f>BAWANA!AE56+BAWANA!AF56</f>
        <v>30.75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243.5</v>
      </c>
      <c r="E57">
        <f>BAWANA!AM57</f>
        <v>0</v>
      </c>
      <c r="F57">
        <f t="shared" si="4"/>
        <v>256</v>
      </c>
      <c r="G57">
        <f t="shared" si="5"/>
        <v>243.5</v>
      </c>
      <c r="H57" s="112"/>
      <c r="I57">
        <f>BRPL_EOD!AI57+BRPL_EOD!AJ57</f>
        <v>72.06</v>
      </c>
      <c r="J57">
        <f>BYPL_EOD!AI57+BYPL_EOD!AJ57</f>
        <v>76.86</v>
      </c>
      <c r="K57">
        <f>MES_EOD!AI57+MES_EOD!AJ57</f>
        <v>5.61</v>
      </c>
      <c r="L57">
        <f>NDMC_EOD!AI57+NDMC_EOD!AJ57</f>
        <v>22.1</v>
      </c>
      <c r="M57">
        <f>TPDDL_EOD!AI57+TPDDL_EOD!AJ57</f>
        <v>66.88</v>
      </c>
      <c r="N57">
        <f t="shared" si="0"/>
        <v>243.51000000000002</v>
      </c>
      <c r="O57" s="112">
        <f t="shared" si="1"/>
        <v>-1.0000000000019327E-2</v>
      </c>
      <c r="P57">
        <v>72.057040778612787</v>
      </c>
      <c r="Q57">
        <v>76.856843661451265</v>
      </c>
      <c r="R57">
        <v>5.6097696193174817</v>
      </c>
      <c r="S57">
        <v>22.099092439735536</v>
      </c>
      <c r="T57">
        <v>66.877253500882915</v>
      </c>
      <c r="U57" s="114">
        <f t="shared" si="2"/>
        <v>243.5</v>
      </c>
      <c r="V57" s="112">
        <f t="shared" si="3"/>
        <v>0</v>
      </c>
      <c r="Y57">
        <f>BAWANA!AW57+BAWANA!AX57</f>
        <v>30.75</v>
      </c>
      <c r="Z57">
        <f>BAWANA!BD57+BAWANA!BE57</f>
        <v>30.75</v>
      </c>
      <c r="AA57">
        <f>BAWANA!X57+BAWANA!Y57</f>
        <v>30.75</v>
      </c>
      <c r="AB57">
        <f>BAWANA!AE57+BAWANA!AF57</f>
        <v>30.75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243.5</v>
      </c>
      <c r="E58">
        <f>BAWANA!AM58</f>
        <v>0</v>
      </c>
      <c r="F58">
        <f t="shared" si="4"/>
        <v>256</v>
      </c>
      <c r="G58">
        <f t="shared" si="5"/>
        <v>243.5</v>
      </c>
      <c r="H58" s="112"/>
      <c r="I58">
        <f>BRPL_EOD!AI58+BRPL_EOD!AJ58</f>
        <v>72.06</v>
      </c>
      <c r="J58">
        <f>BYPL_EOD!AI58+BYPL_EOD!AJ58</f>
        <v>76.86</v>
      </c>
      <c r="K58">
        <f>MES_EOD!AI58+MES_EOD!AJ58</f>
        <v>5.61</v>
      </c>
      <c r="L58">
        <f>NDMC_EOD!AI58+NDMC_EOD!AJ58</f>
        <v>22.1</v>
      </c>
      <c r="M58">
        <f>TPDDL_EOD!AI58+TPDDL_EOD!AJ58</f>
        <v>66.88</v>
      </c>
      <c r="N58">
        <f t="shared" si="0"/>
        <v>243.51000000000002</v>
      </c>
      <c r="O58" s="112">
        <f t="shared" si="1"/>
        <v>-1.0000000000019327E-2</v>
      </c>
      <c r="P58">
        <v>72.057040778612787</v>
      </c>
      <c r="Q58">
        <v>76.856843661451265</v>
      </c>
      <c r="R58">
        <v>5.6097696193174817</v>
      </c>
      <c r="S58">
        <v>22.099092439735536</v>
      </c>
      <c r="T58">
        <v>66.877253500882915</v>
      </c>
      <c r="U58" s="114">
        <f t="shared" si="2"/>
        <v>243.5</v>
      </c>
      <c r="V58" s="112">
        <f t="shared" si="3"/>
        <v>0</v>
      </c>
      <c r="Y58">
        <f>BAWANA!AW58+BAWANA!AX58</f>
        <v>30.75</v>
      </c>
      <c r="Z58">
        <f>BAWANA!BD58+BAWANA!BE58</f>
        <v>30.75</v>
      </c>
      <c r="AA58">
        <f>BAWANA!X58+BAWANA!Y58</f>
        <v>30.75</v>
      </c>
      <c r="AB58">
        <f>BAWANA!AE58+BAWANA!AF58</f>
        <v>30.75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12"/>
      <c r="I59">
        <f>BRPL_EOD!AI59+BRPL_EOD!AJ59</f>
        <v>76.25</v>
      </c>
      <c r="J59">
        <f>BYPL_EOD!AI59+BYPL_EOD!AJ59</f>
        <v>73.92</v>
      </c>
      <c r="K59">
        <f>MES_EOD!AI59+MES_EOD!AJ59</f>
        <v>5.56</v>
      </c>
      <c r="L59">
        <f>NDMC_EOD!AI59+NDMC_EOD!AJ59</f>
        <v>21.92</v>
      </c>
      <c r="M59">
        <f>TPDDL_EOD!AI59+TPDDL_EOD!AJ59</f>
        <v>66.34</v>
      </c>
      <c r="N59">
        <f t="shared" si="0"/>
        <v>243.99000000000004</v>
      </c>
      <c r="O59" s="112">
        <f t="shared" si="1"/>
        <v>9.9999999999624833E-3</v>
      </c>
      <c r="P59">
        <v>76.255625316975383</v>
      </c>
      <c r="Q59">
        <v>73.92</v>
      </c>
      <c r="R59">
        <v>5.5602561058877509</v>
      </c>
      <c r="S59">
        <v>21.921051033803199</v>
      </c>
      <c r="T59">
        <v>66.343067543333632</v>
      </c>
      <c r="U59" s="114">
        <f t="shared" si="2"/>
        <v>243.99999999999997</v>
      </c>
      <c r="V59" s="112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12"/>
      <c r="I60">
        <f>BRPL_EOD!AI60+BRPL_EOD!AJ60</f>
        <v>76.25</v>
      </c>
      <c r="J60">
        <f>BYPL_EOD!AI60+BYPL_EOD!AJ60</f>
        <v>73.92</v>
      </c>
      <c r="K60">
        <f>MES_EOD!AI60+MES_EOD!AJ60</f>
        <v>5.56</v>
      </c>
      <c r="L60">
        <f>NDMC_EOD!AI60+NDMC_EOD!AJ60</f>
        <v>21.92</v>
      </c>
      <c r="M60">
        <f>TPDDL_EOD!AI60+TPDDL_EOD!AJ60</f>
        <v>66.34</v>
      </c>
      <c r="N60">
        <f t="shared" si="0"/>
        <v>243.99000000000004</v>
      </c>
      <c r="O60" s="112">
        <f t="shared" si="1"/>
        <v>9.9999999999624833E-3</v>
      </c>
      <c r="P60">
        <v>76.255625316975383</v>
      </c>
      <c r="Q60">
        <v>73.92</v>
      </c>
      <c r="R60">
        <v>5.5602561058877509</v>
      </c>
      <c r="S60">
        <v>21.921051033803199</v>
      </c>
      <c r="T60">
        <v>66.343067543333632</v>
      </c>
      <c r="U60" s="114">
        <f t="shared" si="2"/>
        <v>243.99999999999997</v>
      </c>
      <c r="V60" s="112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12"/>
      <c r="I61">
        <f>BRPL_EOD!AI61+BRPL_EOD!AJ61</f>
        <v>94.94</v>
      </c>
      <c r="J61">
        <f>BYPL_EOD!AI61+BYPL_EOD!AJ61</f>
        <v>55.23</v>
      </c>
      <c r="K61">
        <f>MES_EOD!AI61+MES_EOD!AJ61</f>
        <v>5.56</v>
      </c>
      <c r="L61">
        <f>NDMC_EOD!AI61+NDMC_EOD!AJ61</f>
        <v>21.92</v>
      </c>
      <c r="M61">
        <f>TPDDL_EOD!AI61+TPDDL_EOD!AJ61</f>
        <v>66.34</v>
      </c>
      <c r="N61">
        <f t="shared" si="0"/>
        <v>243.98999999999998</v>
      </c>
      <c r="O61" s="112">
        <f t="shared" si="1"/>
        <v>1.0000000000019327E-2</v>
      </c>
      <c r="P61">
        <v>94.94389114307964</v>
      </c>
      <c r="Q61">
        <v>55.232263617361369</v>
      </c>
      <c r="R61">
        <v>5.5602278781917294</v>
      </c>
      <c r="S61">
        <v>21.920898397475309</v>
      </c>
      <c r="T61">
        <v>66.342718963891969</v>
      </c>
      <c r="U61" s="114">
        <f t="shared" si="2"/>
        <v>244.00000000000003</v>
      </c>
      <c r="V61" s="112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12"/>
      <c r="I62">
        <f>BRPL_EOD!AI62+BRPL_EOD!AJ62</f>
        <v>94.94</v>
      </c>
      <c r="J62">
        <f>BYPL_EOD!AI62+BYPL_EOD!AJ62</f>
        <v>55.23</v>
      </c>
      <c r="K62">
        <f>MES_EOD!AI62+MES_EOD!AJ62</f>
        <v>5.56</v>
      </c>
      <c r="L62">
        <f>NDMC_EOD!AI62+NDMC_EOD!AJ62</f>
        <v>21.92</v>
      </c>
      <c r="M62">
        <f>TPDDL_EOD!AI62+TPDDL_EOD!AJ62</f>
        <v>66.34</v>
      </c>
      <c r="N62">
        <f t="shared" si="0"/>
        <v>243.98999999999998</v>
      </c>
      <c r="O62" s="112">
        <f t="shared" si="1"/>
        <v>1.0000000000019327E-2</v>
      </c>
      <c r="P62">
        <v>94.94389114307964</v>
      </c>
      <c r="Q62">
        <v>55.232263617361369</v>
      </c>
      <c r="R62">
        <v>5.5602278781917294</v>
      </c>
      <c r="S62">
        <v>21.920898397475309</v>
      </c>
      <c r="T62">
        <v>66.342718963891969</v>
      </c>
      <c r="U62" s="114">
        <f t="shared" si="2"/>
        <v>244.00000000000003</v>
      </c>
      <c r="V62" s="112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12"/>
      <c r="I63">
        <f>BRPL_EOD!AI63+BRPL_EOD!AJ63</f>
        <v>94.94</v>
      </c>
      <c r="J63">
        <f>BYPL_EOD!AI63+BYPL_EOD!AJ63</f>
        <v>55.23</v>
      </c>
      <c r="K63">
        <f>MES_EOD!AI63+MES_EOD!AJ63</f>
        <v>5.56</v>
      </c>
      <c r="L63">
        <f>NDMC_EOD!AI63+NDMC_EOD!AJ63</f>
        <v>21.92</v>
      </c>
      <c r="M63">
        <f>TPDDL_EOD!AI63+TPDDL_EOD!AJ63</f>
        <v>66.34</v>
      </c>
      <c r="N63">
        <f t="shared" si="0"/>
        <v>243.98999999999998</v>
      </c>
      <c r="O63" s="112">
        <f t="shared" si="1"/>
        <v>1.0000000000019327E-2</v>
      </c>
      <c r="P63">
        <v>94.94389114307964</v>
      </c>
      <c r="Q63">
        <v>55.232263617361369</v>
      </c>
      <c r="R63">
        <v>5.5602278781917294</v>
      </c>
      <c r="S63">
        <v>21.920898397475309</v>
      </c>
      <c r="T63">
        <v>66.342718963891969</v>
      </c>
      <c r="U63" s="114">
        <f t="shared" si="2"/>
        <v>244.00000000000003</v>
      </c>
      <c r="V63" s="112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12"/>
      <c r="I64">
        <f>BRPL_EOD!AI64+BRPL_EOD!AJ64</f>
        <v>94.94</v>
      </c>
      <c r="J64">
        <f>BYPL_EOD!AI64+BYPL_EOD!AJ64</f>
        <v>55.23</v>
      </c>
      <c r="K64">
        <f>MES_EOD!AI64+MES_EOD!AJ64</f>
        <v>5.56</v>
      </c>
      <c r="L64">
        <f>NDMC_EOD!AI64+NDMC_EOD!AJ64</f>
        <v>21.92</v>
      </c>
      <c r="M64">
        <f>TPDDL_EOD!AI64+TPDDL_EOD!AJ64</f>
        <v>66.34</v>
      </c>
      <c r="N64">
        <f t="shared" si="0"/>
        <v>243.98999999999998</v>
      </c>
      <c r="O64" s="112">
        <f t="shared" si="1"/>
        <v>1.0000000000019327E-2</v>
      </c>
      <c r="P64">
        <v>94.94389114307964</v>
      </c>
      <c r="Q64">
        <v>55.232263617361369</v>
      </c>
      <c r="R64">
        <v>5.5602278781917294</v>
      </c>
      <c r="S64">
        <v>21.920898397475309</v>
      </c>
      <c r="T64">
        <v>66.342718963891969</v>
      </c>
      <c r="U64" s="114">
        <f t="shared" si="2"/>
        <v>244.00000000000003</v>
      </c>
      <c r="V64" s="112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243.44000000000003</v>
      </c>
      <c r="E65">
        <f>BAWANA!AM65</f>
        <v>0</v>
      </c>
      <c r="F65">
        <f t="shared" si="4"/>
        <v>256</v>
      </c>
      <c r="G65">
        <f t="shared" si="5"/>
        <v>243.44000000000003</v>
      </c>
      <c r="H65" s="112"/>
      <c r="I65">
        <f>BRPL_EOD!AI65+BRPL_EOD!AJ65</f>
        <v>95.82</v>
      </c>
      <c r="J65">
        <f>BYPL_EOD!AI65+BYPL_EOD!AJ65</f>
        <v>52.91</v>
      </c>
      <c r="K65">
        <f>MES_EOD!AI65+MES_EOD!AJ65</f>
        <v>5.61</v>
      </c>
      <c r="L65">
        <f>NDMC_EOD!AI65+NDMC_EOD!AJ65</f>
        <v>22.13</v>
      </c>
      <c r="M65">
        <f>TPDDL_EOD!AI65+TPDDL_EOD!AJ65</f>
        <v>66.959999999999994</v>
      </c>
      <c r="N65">
        <f t="shared" si="0"/>
        <v>243.43</v>
      </c>
      <c r="O65" s="112">
        <f t="shared" si="1"/>
        <v>1.0000000000019327E-2</v>
      </c>
      <c r="P65">
        <v>95.823936244505603</v>
      </c>
      <c r="Q65">
        <v>52.912173520108453</v>
      </c>
      <c r="R65">
        <v>5.6102304563940359</v>
      </c>
      <c r="S65">
        <v>22.130909090909093</v>
      </c>
      <c r="T65">
        <v>66.962750688082821</v>
      </c>
      <c r="U65" s="114">
        <f t="shared" si="2"/>
        <v>243.44000000000003</v>
      </c>
      <c r="V65" s="112">
        <f t="shared" si="3"/>
        <v>0</v>
      </c>
      <c r="Y65">
        <f>BAWANA!AW65+BAWANA!AX65</f>
        <v>30.78</v>
      </c>
      <c r="Z65">
        <f>BAWANA!BD65+BAWANA!BE65</f>
        <v>30.78</v>
      </c>
      <c r="AA65">
        <f>BAWANA!X65+BAWANA!Y65</f>
        <v>30.78</v>
      </c>
      <c r="AB65">
        <f>BAWANA!AE65+BAWANA!AF65</f>
        <v>30.78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243.44000000000003</v>
      </c>
      <c r="E66">
        <f>BAWANA!AM66</f>
        <v>0</v>
      </c>
      <c r="F66">
        <f t="shared" si="4"/>
        <v>256</v>
      </c>
      <c r="G66">
        <f t="shared" si="5"/>
        <v>243.44000000000003</v>
      </c>
      <c r="H66" s="112"/>
      <c r="I66">
        <f>BRPL_EOD!AI66+BRPL_EOD!AJ66</f>
        <v>95.82</v>
      </c>
      <c r="J66">
        <f>BYPL_EOD!AI66+BYPL_EOD!AJ66</f>
        <v>52.91</v>
      </c>
      <c r="K66">
        <f>MES_EOD!AI66+MES_EOD!AJ66</f>
        <v>5.61</v>
      </c>
      <c r="L66">
        <f>NDMC_EOD!AI66+NDMC_EOD!AJ66</f>
        <v>22.13</v>
      </c>
      <c r="M66">
        <f>TPDDL_EOD!AI66+TPDDL_EOD!AJ66</f>
        <v>66.959999999999994</v>
      </c>
      <c r="N66">
        <f t="shared" si="0"/>
        <v>243.43</v>
      </c>
      <c r="O66" s="112">
        <f t="shared" si="1"/>
        <v>1.0000000000019327E-2</v>
      </c>
      <c r="P66">
        <v>95.823936244505603</v>
      </c>
      <c r="Q66">
        <v>52.912173520108453</v>
      </c>
      <c r="R66">
        <v>5.6102304563940359</v>
      </c>
      <c r="S66">
        <v>22.130909090909093</v>
      </c>
      <c r="T66">
        <v>66.962750688082821</v>
      </c>
      <c r="U66" s="114">
        <f t="shared" si="2"/>
        <v>243.44000000000003</v>
      </c>
      <c r="V66" s="112">
        <f t="shared" si="3"/>
        <v>0</v>
      </c>
      <c r="Y66">
        <f>BAWANA!AW66+BAWANA!AX66</f>
        <v>30.78</v>
      </c>
      <c r="Z66">
        <f>BAWANA!BD66+BAWANA!BE66</f>
        <v>30.78</v>
      </c>
      <c r="AA66">
        <f>BAWANA!X66+BAWANA!Y66</f>
        <v>30.78</v>
      </c>
      <c r="AB66">
        <f>BAWANA!AE66+BAWANA!AF66</f>
        <v>30.78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243.44000000000003</v>
      </c>
      <c r="E67">
        <f>BAWANA!AM67</f>
        <v>0</v>
      </c>
      <c r="F67">
        <f t="shared" si="4"/>
        <v>256</v>
      </c>
      <c r="G67">
        <f t="shared" si="5"/>
        <v>243.44000000000003</v>
      </c>
      <c r="H67" s="112"/>
      <c r="I67">
        <f>BRPL_EOD!AI67+BRPL_EOD!AJ67</f>
        <v>95.82</v>
      </c>
      <c r="J67">
        <f>BYPL_EOD!AI67+BYPL_EOD!AJ67</f>
        <v>52.91</v>
      </c>
      <c r="K67">
        <f>MES_EOD!AI67+MES_EOD!AJ67</f>
        <v>5.61</v>
      </c>
      <c r="L67">
        <f>NDMC_EOD!AI67+NDMC_EOD!AJ67</f>
        <v>22.13</v>
      </c>
      <c r="M67">
        <f>TPDDL_EOD!AI67+TPDDL_EOD!AJ67</f>
        <v>66.959999999999994</v>
      </c>
      <c r="N67">
        <f t="shared" ref="N67:N98" si="7">SUM(I67:M67)</f>
        <v>243.43</v>
      </c>
      <c r="O67" s="112">
        <f t="shared" ref="O67:O98" si="8">G67-N67</f>
        <v>1.0000000000019327E-2</v>
      </c>
      <c r="P67">
        <v>95.823936244505603</v>
      </c>
      <c r="Q67">
        <v>52.912173520108453</v>
      </c>
      <c r="R67">
        <v>5.6102304563940359</v>
      </c>
      <c r="S67">
        <v>22.130909090909093</v>
      </c>
      <c r="T67">
        <v>66.962750688082821</v>
      </c>
      <c r="U67" s="114">
        <f t="shared" ref="U67:U98" si="9">SUM(P67:T67)</f>
        <v>243.44000000000003</v>
      </c>
      <c r="V67" s="112">
        <f t="shared" ref="V67:V99" si="10">G67-U67</f>
        <v>0</v>
      </c>
      <c r="Y67">
        <f>BAWANA!AW67+BAWANA!AX67</f>
        <v>30.78</v>
      </c>
      <c r="Z67">
        <f>BAWANA!BD67+BAWANA!BE67</f>
        <v>30.78</v>
      </c>
      <c r="AA67">
        <f>BAWANA!X67+BAWANA!Y67</f>
        <v>30.78</v>
      </c>
      <c r="AB67">
        <f>BAWANA!AE67+BAWANA!AF67</f>
        <v>30.78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243.44000000000003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243.44000000000003</v>
      </c>
      <c r="H68" s="112"/>
      <c r="I68">
        <f>BRPL_EOD!AI68+BRPL_EOD!AJ68</f>
        <v>95.82</v>
      </c>
      <c r="J68">
        <f>BYPL_EOD!AI68+BYPL_EOD!AJ68</f>
        <v>52.91</v>
      </c>
      <c r="K68">
        <f>MES_EOD!AI68+MES_EOD!AJ68</f>
        <v>5.61</v>
      </c>
      <c r="L68">
        <f>NDMC_EOD!AI68+NDMC_EOD!AJ68</f>
        <v>22.13</v>
      </c>
      <c r="M68">
        <f>TPDDL_EOD!AI68+TPDDL_EOD!AJ68</f>
        <v>66.959999999999994</v>
      </c>
      <c r="N68">
        <f t="shared" si="7"/>
        <v>243.43</v>
      </c>
      <c r="O68" s="112">
        <f t="shared" si="8"/>
        <v>1.0000000000019327E-2</v>
      </c>
      <c r="P68">
        <v>95.823936244505603</v>
      </c>
      <c r="Q68">
        <v>52.912173520108453</v>
      </c>
      <c r="R68">
        <v>5.6102304563940359</v>
      </c>
      <c r="S68">
        <v>22.130909090909093</v>
      </c>
      <c r="T68">
        <v>66.962750688082821</v>
      </c>
      <c r="U68" s="114">
        <f t="shared" si="9"/>
        <v>243.44000000000003</v>
      </c>
      <c r="V68" s="112">
        <f t="shared" si="10"/>
        <v>0</v>
      </c>
      <c r="Y68">
        <f>BAWANA!AW68+BAWANA!AX68</f>
        <v>30.78</v>
      </c>
      <c r="Z68">
        <f>BAWANA!BD68+BAWANA!BE68</f>
        <v>30.78</v>
      </c>
      <c r="AA68">
        <f>BAWANA!X68+BAWANA!Y68</f>
        <v>30.78</v>
      </c>
      <c r="AB68">
        <f>BAWANA!AE68+BAWANA!AF68</f>
        <v>30.78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242.64</v>
      </c>
      <c r="E69">
        <f>BAWANA!AM69</f>
        <v>0</v>
      </c>
      <c r="F69">
        <f t="shared" si="11"/>
        <v>256</v>
      </c>
      <c r="G69">
        <f t="shared" si="12"/>
        <v>242.64</v>
      </c>
      <c r="H69" s="112"/>
      <c r="I69">
        <f>BRPL_EOD!AI69+BRPL_EOD!AJ69</f>
        <v>97.05</v>
      </c>
      <c r="J69">
        <f>BYPL_EOD!AI69+BYPL_EOD!AJ69</f>
        <v>53.59</v>
      </c>
      <c r="K69">
        <f>MES_EOD!AI69+MES_EOD!AJ69</f>
        <v>5.69</v>
      </c>
      <c r="L69">
        <f>NDMC_EOD!AI69+NDMC_EOD!AJ69</f>
        <v>18.510000000000002</v>
      </c>
      <c r="M69">
        <f>TPDDL_EOD!AI69+TPDDL_EOD!AJ69</f>
        <v>67.819999999999993</v>
      </c>
      <c r="N69">
        <f t="shared" si="7"/>
        <v>242.65999999999997</v>
      </c>
      <c r="O69" s="112">
        <f t="shared" si="8"/>
        <v>-1.999999999998181E-2</v>
      </c>
      <c r="P69">
        <v>97.042001153877862</v>
      </c>
      <c r="Q69">
        <v>53.5855831204154</v>
      </c>
      <c r="R69">
        <v>5.6895310310722831</v>
      </c>
      <c r="S69">
        <v>18.508474408637603</v>
      </c>
      <c r="T69">
        <v>67.814410285996871</v>
      </c>
      <c r="U69" s="114">
        <f t="shared" si="9"/>
        <v>242.64000000000001</v>
      </c>
      <c r="V69" s="112">
        <f t="shared" si="10"/>
        <v>0</v>
      </c>
      <c r="Y69">
        <f>BAWANA!AW69+BAWANA!AX69</f>
        <v>31.18</v>
      </c>
      <c r="Z69">
        <f>BAWANA!BD69+BAWANA!BE69</f>
        <v>31.18</v>
      </c>
      <c r="AA69">
        <f>BAWANA!X69+BAWANA!Y69</f>
        <v>31.18</v>
      </c>
      <c r="AB69">
        <f>BAWANA!AE69+BAWANA!AF69</f>
        <v>31.18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240.053</v>
      </c>
      <c r="E70">
        <f>BAWANA!AM70</f>
        <v>0</v>
      </c>
      <c r="F70">
        <f t="shared" si="11"/>
        <v>256</v>
      </c>
      <c r="G70">
        <f t="shared" si="12"/>
        <v>240.053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240.06</v>
      </c>
      <c r="O70" s="112">
        <f t="shared" si="8"/>
        <v>-7.0000000000050022E-3</v>
      </c>
      <c r="P70">
        <v>99.607095434474715</v>
      </c>
      <c r="Q70">
        <v>54.998396234274765</v>
      </c>
      <c r="R70">
        <v>5.839829709239357</v>
      </c>
      <c r="S70">
        <v>9.9997084062317754</v>
      </c>
      <c r="T70">
        <v>69.607970215779389</v>
      </c>
      <c r="U70" s="114">
        <f t="shared" si="9"/>
        <v>240.053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242.64</v>
      </c>
      <c r="E71">
        <f>BAWANA!AM71</f>
        <v>0</v>
      </c>
      <c r="F71">
        <f t="shared" si="11"/>
        <v>256</v>
      </c>
      <c r="G71">
        <f t="shared" si="12"/>
        <v>242.64</v>
      </c>
      <c r="H71" s="112"/>
      <c r="I71">
        <f>BRPL_EOD!AI71+BRPL_EOD!AJ71</f>
        <v>97.05</v>
      </c>
      <c r="J71">
        <f>BYPL_EOD!AI71+BYPL_EOD!AJ71</f>
        <v>53.59</v>
      </c>
      <c r="K71">
        <f>MES_EOD!AI71+MES_EOD!AJ71</f>
        <v>5.69</v>
      </c>
      <c r="L71">
        <f>NDMC_EOD!AI71+NDMC_EOD!AJ71</f>
        <v>18.510000000000002</v>
      </c>
      <c r="M71">
        <f>TPDDL_EOD!AI71+TPDDL_EOD!AJ71</f>
        <v>67.819999999999993</v>
      </c>
      <c r="N71">
        <f t="shared" si="7"/>
        <v>242.65999999999997</v>
      </c>
      <c r="O71" s="112">
        <f t="shared" si="8"/>
        <v>-1.999999999998181E-2</v>
      </c>
      <c r="P71">
        <v>97.042001153877862</v>
      </c>
      <c r="Q71">
        <v>53.5855831204154</v>
      </c>
      <c r="R71">
        <v>5.6895310310722831</v>
      </c>
      <c r="S71">
        <v>18.508474408637603</v>
      </c>
      <c r="T71">
        <v>67.814410285996871</v>
      </c>
      <c r="U71" s="114">
        <f t="shared" si="9"/>
        <v>242.64000000000001</v>
      </c>
      <c r="V71" s="112">
        <f t="shared" si="10"/>
        <v>0</v>
      </c>
      <c r="Y71">
        <f>BAWANA!AW71+BAWANA!AX71</f>
        <v>31.18</v>
      </c>
      <c r="Z71">
        <f>BAWANA!BD71+BAWANA!BE71</f>
        <v>31.18</v>
      </c>
      <c r="AA71">
        <f>BAWANA!X71+BAWANA!Y71</f>
        <v>31.18</v>
      </c>
      <c r="AB71">
        <f>BAWANA!AE71+BAWANA!AF71</f>
        <v>31.18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242.64</v>
      </c>
      <c r="E72">
        <f>BAWANA!AM72</f>
        <v>0</v>
      </c>
      <c r="F72">
        <f t="shared" si="11"/>
        <v>256</v>
      </c>
      <c r="G72">
        <f t="shared" si="12"/>
        <v>242.64</v>
      </c>
      <c r="H72" s="112"/>
      <c r="I72">
        <f>BRPL_EOD!AI72+BRPL_EOD!AJ72</f>
        <v>97.05</v>
      </c>
      <c r="J72">
        <f>BYPL_EOD!AI72+BYPL_EOD!AJ72</f>
        <v>53.59</v>
      </c>
      <c r="K72">
        <f>MES_EOD!AI72+MES_EOD!AJ72</f>
        <v>5.69</v>
      </c>
      <c r="L72">
        <f>NDMC_EOD!AI72+NDMC_EOD!AJ72</f>
        <v>18.510000000000002</v>
      </c>
      <c r="M72">
        <f>TPDDL_EOD!AI72+TPDDL_EOD!AJ72</f>
        <v>67.819999999999993</v>
      </c>
      <c r="N72">
        <f t="shared" si="7"/>
        <v>242.65999999999997</v>
      </c>
      <c r="O72" s="112">
        <f t="shared" si="8"/>
        <v>-1.999999999998181E-2</v>
      </c>
      <c r="P72">
        <v>97.042001153877862</v>
      </c>
      <c r="Q72">
        <v>53.5855831204154</v>
      </c>
      <c r="R72">
        <v>5.6895310310722831</v>
      </c>
      <c r="S72">
        <v>18.508474408637603</v>
      </c>
      <c r="T72">
        <v>67.814410285996871</v>
      </c>
      <c r="U72" s="114">
        <f t="shared" si="9"/>
        <v>242.64000000000001</v>
      </c>
      <c r="V72" s="112">
        <f t="shared" si="10"/>
        <v>0</v>
      </c>
      <c r="Y72">
        <f>BAWANA!AW72+BAWANA!AX72</f>
        <v>31.18</v>
      </c>
      <c r="Z72">
        <f>BAWANA!BD72+BAWANA!BE72</f>
        <v>31.18</v>
      </c>
      <c r="AA72">
        <f>BAWANA!X72+BAWANA!Y72</f>
        <v>31.18</v>
      </c>
      <c r="AB72">
        <f>BAWANA!AE72+BAWANA!AF72</f>
        <v>31.18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12"/>
      <c r="I73">
        <f>BRPL_EOD!AI73+BRPL_EOD!AJ73</f>
        <v>101.56</v>
      </c>
      <c r="J73">
        <f>BYPL_EOD!AI73+BYPL_EOD!AJ73</f>
        <v>52.42</v>
      </c>
      <c r="K73">
        <f>MES_EOD!AI73+MES_EOD!AJ73</f>
        <v>5.56</v>
      </c>
      <c r="L73">
        <f>NDMC_EOD!AI73+NDMC_EOD!AJ73</f>
        <v>18.11</v>
      </c>
      <c r="M73">
        <f>TPDDL_EOD!AI73+TPDDL_EOD!AJ73</f>
        <v>66.34</v>
      </c>
      <c r="N73">
        <f t="shared" si="7"/>
        <v>243.99000000000004</v>
      </c>
      <c r="O73" s="112">
        <f t="shared" si="8"/>
        <v>9.9999999999624833E-3</v>
      </c>
      <c r="P73">
        <v>101.56</v>
      </c>
      <c r="Q73">
        <v>52.42369506289829</v>
      </c>
      <c r="R73">
        <v>5.5603066664116758</v>
      </c>
      <c r="S73">
        <v>18.112306363285494</v>
      </c>
      <c r="T73">
        <v>66.343691907404505</v>
      </c>
      <c r="U73" s="114">
        <f t="shared" si="9"/>
        <v>243.99999999999994</v>
      </c>
      <c r="V73" s="112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12"/>
      <c r="I74">
        <f>BRPL_EOD!AI74+BRPL_EOD!AJ74</f>
        <v>101.56</v>
      </c>
      <c r="J74">
        <f>BYPL_EOD!AI74+BYPL_EOD!AJ74</f>
        <v>52.42</v>
      </c>
      <c r="K74">
        <f>MES_EOD!AI74+MES_EOD!AJ74</f>
        <v>5.56</v>
      </c>
      <c r="L74">
        <f>NDMC_EOD!AI74+NDMC_EOD!AJ74</f>
        <v>18.11</v>
      </c>
      <c r="M74">
        <f>TPDDL_EOD!AI74+TPDDL_EOD!AJ74</f>
        <v>66.34</v>
      </c>
      <c r="N74">
        <f t="shared" si="7"/>
        <v>243.99000000000004</v>
      </c>
      <c r="O74" s="112">
        <f t="shared" si="8"/>
        <v>9.9999999999624833E-3</v>
      </c>
      <c r="P74">
        <v>101.56</v>
      </c>
      <c r="Q74">
        <v>52.42369506289829</v>
      </c>
      <c r="R74">
        <v>5.5603066664116758</v>
      </c>
      <c r="S74">
        <v>18.112306363285494</v>
      </c>
      <c r="T74">
        <v>66.343691907404505</v>
      </c>
      <c r="U74" s="114">
        <f t="shared" si="9"/>
        <v>243.99999999999994</v>
      </c>
      <c r="V74" s="112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12"/>
      <c r="I75">
        <f>BRPL_EOD!AI75+BRPL_EOD!AJ75</f>
        <v>101.56</v>
      </c>
      <c r="J75">
        <f>BYPL_EOD!AI75+BYPL_EOD!AJ75</f>
        <v>52.42</v>
      </c>
      <c r="K75">
        <f>MES_EOD!AI75+MES_EOD!AJ75</f>
        <v>5.56</v>
      </c>
      <c r="L75">
        <f>NDMC_EOD!AI75+NDMC_EOD!AJ75</f>
        <v>18.11</v>
      </c>
      <c r="M75">
        <f>TPDDL_EOD!AI75+TPDDL_EOD!AJ75</f>
        <v>66.34</v>
      </c>
      <c r="N75">
        <f t="shared" si="7"/>
        <v>243.99000000000004</v>
      </c>
      <c r="O75" s="112">
        <f t="shared" si="8"/>
        <v>9.9999999999624833E-3</v>
      </c>
      <c r="P75">
        <v>101.56</v>
      </c>
      <c r="Q75">
        <v>52.42369506289829</v>
      </c>
      <c r="R75">
        <v>5.5603066664116758</v>
      </c>
      <c r="S75">
        <v>18.112306363285494</v>
      </c>
      <c r="T75">
        <v>66.343691907404505</v>
      </c>
      <c r="U75" s="114">
        <f t="shared" si="9"/>
        <v>243.99999999999994</v>
      </c>
      <c r="V75" s="112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12"/>
      <c r="I76">
        <f>BRPL_EOD!AI76+BRPL_EOD!AJ76</f>
        <v>101.56</v>
      </c>
      <c r="J76">
        <f>BYPL_EOD!AI76+BYPL_EOD!AJ76</f>
        <v>52.42</v>
      </c>
      <c r="K76">
        <f>MES_EOD!AI76+MES_EOD!AJ76</f>
        <v>5.56</v>
      </c>
      <c r="L76">
        <f>NDMC_EOD!AI76+NDMC_EOD!AJ76</f>
        <v>18.11</v>
      </c>
      <c r="M76">
        <f>TPDDL_EOD!AI76+TPDDL_EOD!AJ76</f>
        <v>66.34</v>
      </c>
      <c r="N76">
        <f t="shared" si="7"/>
        <v>243.99000000000004</v>
      </c>
      <c r="O76" s="112">
        <f t="shared" si="8"/>
        <v>9.9999999999624833E-3</v>
      </c>
      <c r="P76">
        <v>101.56</v>
      </c>
      <c r="Q76">
        <v>52.42369506289829</v>
      </c>
      <c r="R76">
        <v>5.5603066664116758</v>
      </c>
      <c r="S76">
        <v>18.112306363285494</v>
      </c>
      <c r="T76">
        <v>66.343691907404505</v>
      </c>
      <c r="U76" s="114">
        <f t="shared" si="9"/>
        <v>243.99999999999994</v>
      </c>
      <c r="V76" s="112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12"/>
      <c r="I77">
        <f>BRPL_EOD!AI77+BRPL_EOD!AJ77</f>
        <v>101.56</v>
      </c>
      <c r="J77">
        <f>BYPL_EOD!AI77+BYPL_EOD!AJ77</f>
        <v>52.42</v>
      </c>
      <c r="K77">
        <f>MES_EOD!AI77+MES_EOD!AJ77</f>
        <v>5.56</v>
      </c>
      <c r="L77">
        <f>NDMC_EOD!AI77+NDMC_EOD!AJ77</f>
        <v>18.11</v>
      </c>
      <c r="M77">
        <f>TPDDL_EOD!AI77+TPDDL_EOD!AJ77</f>
        <v>66.34</v>
      </c>
      <c r="N77">
        <f t="shared" si="7"/>
        <v>243.99000000000004</v>
      </c>
      <c r="O77" s="112">
        <f t="shared" si="8"/>
        <v>9.9999999999624833E-3</v>
      </c>
      <c r="P77">
        <v>101.56</v>
      </c>
      <c r="Q77">
        <v>52.42369506289829</v>
      </c>
      <c r="R77">
        <v>5.5603066664116758</v>
      </c>
      <c r="S77">
        <v>18.112306363285494</v>
      </c>
      <c r="T77">
        <v>66.343691907404505</v>
      </c>
      <c r="U77" s="114">
        <f t="shared" si="9"/>
        <v>243.99999999999994</v>
      </c>
      <c r="V77" s="112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12"/>
      <c r="I78">
        <f>BRPL_EOD!AI78+BRPL_EOD!AJ78</f>
        <v>101.56</v>
      </c>
      <c r="J78">
        <f>BYPL_EOD!AI78+BYPL_EOD!AJ78</f>
        <v>52.42</v>
      </c>
      <c r="K78">
        <f>MES_EOD!AI78+MES_EOD!AJ78</f>
        <v>5.56</v>
      </c>
      <c r="L78">
        <f>NDMC_EOD!AI78+NDMC_EOD!AJ78</f>
        <v>18.11</v>
      </c>
      <c r="M78">
        <f>TPDDL_EOD!AI78+TPDDL_EOD!AJ78</f>
        <v>66.34</v>
      </c>
      <c r="N78">
        <f t="shared" si="7"/>
        <v>243.99000000000004</v>
      </c>
      <c r="O78" s="112">
        <f t="shared" si="8"/>
        <v>9.9999999999624833E-3</v>
      </c>
      <c r="P78">
        <v>101.56</v>
      </c>
      <c r="Q78">
        <v>52.42369506289829</v>
      </c>
      <c r="R78">
        <v>5.5603066664116758</v>
      </c>
      <c r="S78">
        <v>18.112306363285494</v>
      </c>
      <c r="T78">
        <v>66.343691907404505</v>
      </c>
      <c r="U78" s="114">
        <f t="shared" si="9"/>
        <v>243.99999999999994</v>
      </c>
      <c r="V78" s="112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12"/>
      <c r="I79">
        <f>BRPL_EOD!AI79+BRPL_EOD!AJ79</f>
        <v>101.56</v>
      </c>
      <c r="J79">
        <f>BYPL_EOD!AI79+BYPL_EOD!AJ79</f>
        <v>52.42</v>
      </c>
      <c r="K79">
        <f>MES_EOD!AI79+MES_EOD!AJ79</f>
        <v>5.56</v>
      </c>
      <c r="L79">
        <f>NDMC_EOD!AI79+NDMC_EOD!AJ79</f>
        <v>18.11</v>
      </c>
      <c r="M79">
        <f>TPDDL_EOD!AI79+TPDDL_EOD!AJ79</f>
        <v>66.34</v>
      </c>
      <c r="N79">
        <f t="shared" si="7"/>
        <v>243.99000000000004</v>
      </c>
      <c r="O79" s="112">
        <f t="shared" si="8"/>
        <v>9.9999999999624833E-3</v>
      </c>
      <c r="P79">
        <v>101.56</v>
      </c>
      <c r="Q79">
        <v>52.42369506289829</v>
      </c>
      <c r="R79">
        <v>5.5603066664116758</v>
      </c>
      <c r="S79">
        <v>18.112306363285494</v>
      </c>
      <c r="T79">
        <v>66.343691907404505</v>
      </c>
      <c r="U79" s="114">
        <f t="shared" si="9"/>
        <v>243.99999999999994</v>
      </c>
      <c r="V79" s="112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12"/>
      <c r="I80">
        <f>BRPL_EOD!AI80+BRPL_EOD!AJ80</f>
        <v>101.56</v>
      </c>
      <c r="J80">
        <f>BYPL_EOD!AI80+BYPL_EOD!AJ80</f>
        <v>52.42</v>
      </c>
      <c r="K80">
        <f>MES_EOD!AI80+MES_EOD!AJ80</f>
        <v>5.56</v>
      </c>
      <c r="L80">
        <f>NDMC_EOD!AI80+NDMC_EOD!AJ80</f>
        <v>18.11</v>
      </c>
      <c r="M80">
        <f>TPDDL_EOD!AI80+TPDDL_EOD!AJ80</f>
        <v>66.34</v>
      </c>
      <c r="N80">
        <f t="shared" si="7"/>
        <v>243.99000000000004</v>
      </c>
      <c r="O80" s="112">
        <f t="shared" si="8"/>
        <v>9.9999999999624833E-3</v>
      </c>
      <c r="P80">
        <v>101.56</v>
      </c>
      <c r="Q80">
        <v>52.42369506289829</v>
      </c>
      <c r="R80">
        <v>5.5603066664116758</v>
      </c>
      <c r="S80">
        <v>18.112306363285494</v>
      </c>
      <c r="T80">
        <v>66.343691907404505</v>
      </c>
      <c r="U80" s="114">
        <f t="shared" si="9"/>
        <v>243.99999999999994</v>
      </c>
      <c r="V80" s="112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2"/>
      <c r="I81">
        <f>BRPL_EOD!AI81+BRPL_EOD!AJ81</f>
        <v>101.56</v>
      </c>
      <c r="J81">
        <f>BYPL_EOD!AI81+BYPL_EOD!AJ81</f>
        <v>52.42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243.99000000000004</v>
      </c>
      <c r="O81" s="112">
        <f t="shared" si="8"/>
        <v>9.9999999999624833E-3</v>
      </c>
      <c r="P81">
        <v>101.56</v>
      </c>
      <c r="Q81">
        <v>52.42369506289829</v>
      </c>
      <c r="R81">
        <v>5.5603066664116758</v>
      </c>
      <c r="S81">
        <v>18.112306363285494</v>
      </c>
      <c r="T81">
        <v>66.343691907404505</v>
      </c>
      <c r="U81" s="114">
        <f t="shared" si="9"/>
        <v>243.99999999999994</v>
      </c>
      <c r="V81" s="112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2"/>
      <c r="I82">
        <f>BRPL_EOD!AI82+BRPL_EOD!AJ82</f>
        <v>101.56</v>
      </c>
      <c r="J82">
        <f>BYPL_EOD!AI82+BYPL_EOD!AJ82</f>
        <v>52.42</v>
      </c>
      <c r="K82">
        <f>MES_EOD!AI82+MES_EOD!AJ82</f>
        <v>5.56</v>
      </c>
      <c r="L82">
        <f>NDMC_EOD!AI82+NDMC_EOD!AJ82</f>
        <v>18.11</v>
      </c>
      <c r="M82">
        <f>TPDDL_EOD!AI82+TPDDL_EOD!AJ82</f>
        <v>66.34</v>
      </c>
      <c r="N82">
        <f t="shared" si="7"/>
        <v>243.99000000000004</v>
      </c>
      <c r="O82" s="112">
        <f t="shared" si="8"/>
        <v>9.9999999999624833E-3</v>
      </c>
      <c r="P82">
        <v>101.56</v>
      </c>
      <c r="Q82">
        <v>52.42369506289829</v>
      </c>
      <c r="R82">
        <v>5.5603066664116758</v>
      </c>
      <c r="S82">
        <v>18.112306363285494</v>
      </c>
      <c r="T82">
        <v>66.343691907404505</v>
      </c>
      <c r="U82" s="114">
        <f t="shared" si="9"/>
        <v>243.99999999999994</v>
      </c>
      <c r="V82" s="112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2"/>
      <c r="I83">
        <f>BRPL_EOD!AI83+BRPL_EOD!AJ83</f>
        <v>101.56</v>
      </c>
      <c r="J83">
        <f>BYPL_EOD!AI83+BYPL_EOD!AJ83</f>
        <v>52.42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243.99000000000004</v>
      </c>
      <c r="O83" s="112">
        <f t="shared" si="8"/>
        <v>9.9999999999624833E-3</v>
      </c>
      <c r="P83">
        <v>101.56</v>
      </c>
      <c r="Q83">
        <v>52.42369506289829</v>
      </c>
      <c r="R83">
        <v>5.5603066664116758</v>
      </c>
      <c r="S83">
        <v>18.112306363285494</v>
      </c>
      <c r="T83">
        <v>66.343691907404505</v>
      </c>
      <c r="U83" s="114">
        <f t="shared" si="9"/>
        <v>243.99999999999994</v>
      </c>
      <c r="V83" s="112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2"/>
      <c r="I84">
        <f>BRPL_EOD!AI84+BRPL_EOD!AJ84</f>
        <v>101.56</v>
      </c>
      <c r="J84">
        <f>BYPL_EOD!AI84+BYPL_EOD!AJ84</f>
        <v>52.42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243.99000000000004</v>
      </c>
      <c r="O84" s="112">
        <f t="shared" si="8"/>
        <v>9.9999999999624833E-3</v>
      </c>
      <c r="P84">
        <v>101.56</v>
      </c>
      <c r="Q84">
        <v>52.42369506289829</v>
      </c>
      <c r="R84">
        <v>5.5603066664116758</v>
      </c>
      <c r="S84">
        <v>18.112306363285494</v>
      </c>
      <c r="T84">
        <v>66.343691907404505</v>
      </c>
      <c r="U84" s="114">
        <f t="shared" si="9"/>
        <v>243.99999999999994</v>
      </c>
      <c r="V84" s="112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2"/>
      <c r="I85">
        <f>BRPL_EOD!AI85+BRPL_EOD!AJ85</f>
        <v>101.56</v>
      </c>
      <c r="J85">
        <f>BYPL_EOD!AI85+BYPL_EOD!AJ85</f>
        <v>52.42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243.99000000000004</v>
      </c>
      <c r="O85" s="112">
        <f t="shared" si="8"/>
        <v>9.9999999999624833E-3</v>
      </c>
      <c r="P85">
        <v>101.56</v>
      </c>
      <c r="Q85">
        <v>52.42369506289829</v>
      </c>
      <c r="R85">
        <v>5.5603066664116758</v>
      </c>
      <c r="S85">
        <v>18.112306363285494</v>
      </c>
      <c r="T85">
        <v>66.343691907404505</v>
      </c>
      <c r="U85" s="114">
        <f t="shared" si="9"/>
        <v>243.99999999999994</v>
      </c>
      <c r="V85" s="112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2"/>
      <c r="I86">
        <f>BRPL_EOD!AI86+BRPL_EOD!AJ86</f>
        <v>101.56</v>
      </c>
      <c r="J86">
        <f>BYPL_EOD!AI86+BYPL_EOD!AJ86</f>
        <v>52.42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243.99000000000004</v>
      </c>
      <c r="O86" s="112">
        <f t="shared" si="8"/>
        <v>9.9999999999624833E-3</v>
      </c>
      <c r="P86">
        <v>101.56</v>
      </c>
      <c r="Q86">
        <v>52.42369506289829</v>
      </c>
      <c r="R86">
        <v>5.5603066664116758</v>
      </c>
      <c r="S86">
        <v>18.112306363285494</v>
      </c>
      <c r="T86">
        <v>66.343691907404505</v>
      </c>
      <c r="U86" s="114">
        <f t="shared" si="9"/>
        <v>243.99999999999994</v>
      </c>
      <c r="V86" s="112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12"/>
      <c r="I87">
        <f>BRPL_EOD!AI87+BRPL_EOD!AJ87</f>
        <v>103.23</v>
      </c>
      <c r="J87">
        <f>BYPL_EOD!AI87+BYPL_EOD!AJ87</f>
        <v>53.28</v>
      </c>
      <c r="K87">
        <f>MES_EOD!AI87+MES_EOD!AJ87</f>
        <v>5.65</v>
      </c>
      <c r="L87">
        <f>NDMC_EOD!AI87+NDMC_EOD!AJ87</f>
        <v>18.41</v>
      </c>
      <c r="M87">
        <f>TPDDL_EOD!AI87+TPDDL_EOD!AJ87</f>
        <v>67.430000000000007</v>
      </c>
      <c r="N87">
        <f t="shared" si="7"/>
        <v>248</v>
      </c>
      <c r="O87" s="112">
        <f t="shared" si="8"/>
        <v>0</v>
      </c>
      <c r="P87">
        <v>103.23</v>
      </c>
      <c r="Q87">
        <v>53.28</v>
      </c>
      <c r="R87">
        <v>5.65</v>
      </c>
      <c r="S87">
        <v>18.41</v>
      </c>
      <c r="T87">
        <v>67.430000000000007</v>
      </c>
      <c r="U87" s="114">
        <f t="shared" si="9"/>
        <v>248</v>
      </c>
      <c r="V87" s="112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103.23</v>
      </c>
      <c r="J88">
        <f>BYPL_EOD!AI88+BYPL_EOD!AJ88</f>
        <v>53.28</v>
      </c>
      <c r="K88">
        <f>MES_EOD!AI88+MES_EOD!AJ88</f>
        <v>5.65</v>
      </c>
      <c r="L88">
        <f>NDMC_EOD!AI88+NDMC_EOD!AJ88</f>
        <v>18.41</v>
      </c>
      <c r="M88">
        <f>TPDDL_EOD!AI88+TPDDL_EOD!AJ88</f>
        <v>67.430000000000007</v>
      </c>
      <c r="N88">
        <f t="shared" si="7"/>
        <v>248</v>
      </c>
      <c r="O88" s="112">
        <f t="shared" si="8"/>
        <v>0</v>
      </c>
      <c r="P88">
        <v>103.23</v>
      </c>
      <c r="Q88">
        <v>53.28</v>
      </c>
      <c r="R88">
        <v>5.65</v>
      </c>
      <c r="S88">
        <v>18.41</v>
      </c>
      <c r="T88">
        <v>67.430000000000007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106.55583766259132</v>
      </c>
      <c r="Q90">
        <v>54.997851646420067</v>
      </c>
      <c r="R90">
        <v>5.8397718839107844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5.7042172500000001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5.7042172500000001</v>
      </c>
      <c r="H99" s="114"/>
      <c r="I99" s="114">
        <f t="shared" si="14"/>
        <v>2.1196800000000016</v>
      </c>
      <c r="J99" s="114">
        <f t="shared" si="14"/>
        <v>1.3575725000000005</v>
      </c>
      <c r="K99" s="114">
        <f t="shared" si="14"/>
        <v>0.13755250000000008</v>
      </c>
      <c r="L99" s="114">
        <f t="shared" si="14"/>
        <v>0.46771249999999986</v>
      </c>
      <c r="M99" s="114">
        <f t="shared" si="14"/>
        <v>1.6217575</v>
      </c>
      <c r="N99" s="114">
        <f t="shared" si="14"/>
        <v>5.7042750000000018</v>
      </c>
      <c r="O99" s="114">
        <f t="shared" si="14"/>
        <v>-5.7750000000154954E-5</v>
      </c>
      <c r="P99" s="114">
        <f t="shared" si="14"/>
        <v>2.1196489292696334</v>
      </c>
      <c r="Q99" s="114">
        <f t="shared" si="14"/>
        <v>1.357560787805054</v>
      </c>
      <c r="R99" s="114">
        <f t="shared" si="14"/>
        <v>0.13755128128245311</v>
      </c>
      <c r="S99" s="114">
        <f t="shared" si="14"/>
        <v>0.46771313695403854</v>
      </c>
      <c r="T99" s="114">
        <f t="shared" si="14"/>
        <v>1.6217431146888215</v>
      </c>
      <c r="U99" s="114">
        <f t="shared" si="14"/>
        <v>5.7042172500000001</v>
      </c>
      <c r="V99" s="114">
        <f t="shared" si="10"/>
        <v>0</v>
      </c>
      <c r="Y99" s="114">
        <f>SUM(Y3:Y98)/4000</f>
        <v>0.75404499999999997</v>
      </c>
      <c r="Z99" s="114">
        <f t="shared" ref="Z99:AD99" si="15">SUM(Z3:Z98)/4000</f>
        <v>0.75404499999999997</v>
      </c>
      <c r="AA99" s="114">
        <f t="shared" si="15"/>
        <v>0.75404499999999997</v>
      </c>
      <c r="AB99" s="114">
        <f t="shared" si="15"/>
        <v>0.75404499999999997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opLeftCell="A88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103"/>
  <sheetViews>
    <sheetView topLeftCell="A79" workbookViewId="0">
      <selection activeCell="P88" sqref="P88:T8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30</v>
      </c>
      <c r="D82">
        <f>BAWANA!AP82</f>
        <v>0</v>
      </c>
      <c r="E82">
        <f>BAWANA!AQ82</f>
        <v>30</v>
      </c>
      <c r="F82">
        <f t="shared" si="11"/>
        <v>784</v>
      </c>
      <c r="G82">
        <f t="shared" si="12"/>
        <v>30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30</v>
      </c>
      <c r="P82">
        <v>11.674333716685833</v>
      </c>
      <c r="Q82">
        <v>6.7503375168758435</v>
      </c>
      <c r="R82">
        <v>0.6825341267063354</v>
      </c>
      <c r="S82">
        <v>2.7361368068403418</v>
      </c>
      <c r="T82">
        <v>8.1566578328916446</v>
      </c>
      <c r="U82" s="114">
        <f t="shared" si="9"/>
        <v>30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30</v>
      </c>
      <c r="D83">
        <f>BAWANA!AP83</f>
        <v>0</v>
      </c>
      <c r="E83">
        <f>BAWANA!AQ83</f>
        <v>30</v>
      </c>
      <c r="F83">
        <f t="shared" si="11"/>
        <v>784</v>
      </c>
      <c r="G83">
        <f t="shared" si="12"/>
        <v>30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30</v>
      </c>
      <c r="P83">
        <v>11.674333716685833</v>
      </c>
      <c r="Q83">
        <v>6.7503375168758435</v>
      </c>
      <c r="R83">
        <v>0.6825341267063354</v>
      </c>
      <c r="S83">
        <v>2.7361368068403418</v>
      </c>
      <c r="T83">
        <v>8.1566578328916446</v>
      </c>
      <c r="U83" s="114">
        <f t="shared" si="9"/>
        <v>30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30</v>
      </c>
      <c r="D84">
        <f>BAWANA!AP84</f>
        <v>0</v>
      </c>
      <c r="E84">
        <f>BAWANA!AQ84</f>
        <v>30</v>
      </c>
      <c r="F84">
        <f t="shared" si="11"/>
        <v>784</v>
      </c>
      <c r="G84">
        <f t="shared" si="12"/>
        <v>30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30</v>
      </c>
      <c r="P84">
        <v>11.674333716685833</v>
      </c>
      <c r="Q84">
        <v>6.7503375168758435</v>
      </c>
      <c r="R84">
        <v>0.6825341267063354</v>
      </c>
      <c r="S84">
        <v>2.7361368068403418</v>
      </c>
      <c r="T84">
        <v>8.1566578328916446</v>
      </c>
      <c r="U84" s="114">
        <f t="shared" si="9"/>
        <v>30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30</v>
      </c>
      <c r="D85">
        <f>BAWANA!AP85</f>
        <v>0</v>
      </c>
      <c r="E85">
        <f>BAWANA!AQ85</f>
        <v>30</v>
      </c>
      <c r="F85">
        <f t="shared" si="11"/>
        <v>784</v>
      </c>
      <c r="G85">
        <f t="shared" si="12"/>
        <v>30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30</v>
      </c>
      <c r="P85">
        <v>11.674333716685833</v>
      </c>
      <c r="Q85">
        <v>6.7503375168758435</v>
      </c>
      <c r="R85">
        <v>0.6825341267063354</v>
      </c>
      <c r="S85">
        <v>2.7361368068403418</v>
      </c>
      <c r="T85">
        <v>8.1566578328916446</v>
      </c>
      <c r="U85" s="114">
        <f t="shared" si="9"/>
        <v>30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30</v>
      </c>
      <c r="D86">
        <f>BAWANA!AP86</f>
        <v>0</v>
      </c>
      <c r="E86">
        <f>BAWANA!AQ86</f>
        <v>30</v>
      </c>
      <c r="F86">
        <f t="shared" si="11"/>
        <v>784</v>
      </c>
      <c r="G86">
        <f t="shared" si="12"/>
        <v>30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30</v>
      </c>
      <c r="P86">
        <v>11.674333716685833</v>
      </c>
      <c r="Q86">
        <v>6.7503375168758435</v>
      </c>
      <c r="R86">
        <v>0.6825341267063354</v>
      </c>
      <c r="S86">
        <v>2.7361368068403418</v>
      </c>
      <c r="T86">
        <v>8.1566578328916446</v>
      </c>
      <c r="U86" s="114">
        <f t="shared" si="9"/>
        <v>30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30</v>
      </c>
      <c r="D87">
        <f>BAWANA!AP87</f>
        <v>0</v>
      </c>
      <c r="E87">
        <f>BAWANA!AQ87</f>
        <v>30</v>
      </c>
      <c r="F87">
        <f t="shared" si="11"/>
        <v>784</v>
      </c>
      <c r="G87">
        <f t="shared" si="12"/>
        <v>30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30</v>
      </c>
      <c r="P87">
        <v>11.674333716685833</v>
      </c>
      <c r="Q87">
        <v>6.7503375168758435</v>
      </c>
      <c r="R87">
        <v>0.6825341267063354</v>
      </c>
      <c r="S87">
        <v>2.7361368068403418</v>
      </c>
      <c r="T87">
        <v>8.1566578328916446</v>
      </c>
      <c r="U87" s="114">
        <f t="shared" si="9"/>
        <v>30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30</v>
      </c>
      <c r="D88">
        <f>BAWANA!AP88</f>
        <v>0</v>
      </c>
      <c r="E88">
        <f>BAWANA!AQ88</f>
        <v>30</v>
      </c>
      <c r="F88">
        <f t="shared" si="11"/>
        <v>784</v>
      </c>
      <c r="G88">
        <f t="shared" si="12"/>
        <v>30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30</v>
      </c>
      <c r="P88">
        <v>11.674333716685833</v>
      </c>
      <c r="Q88">
        <v>6.7503375168758435</v>
      </c>
      <c r="R88">
        <v>0.6825341267063354</v>
      </c>
      <c r="S88">
        <v>2.7361368068403418</v>
      </c>
      <c r="T88">
        <v>8.1566578328916446</v>
      </c>
      <c r="U88" s="114">
        <f t="shared" si="9"/>
        <v>30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100</v>
      </c>
      <c r="E89">
        <f>BAWANA!AQ89</f>
        <v>0</v>
      </c>
      <c r="F89">
        <f t="shared" si="11"/>
        <v>784</v>
      </c>
      <c r="G89">
        <f t="shared" si="12"/>
        <v>100</v>
      </c>
      <c r="H89" s="112"/>
      <c r="I89">
        <f>BRPL_EOD!AM89+BRPL_EOD!AN89</f>
        <v>47.76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52.24</v>
      </c>
      <c r="N89">
        <f t="shared" si="7"/>
        <v>100</v>
      </c>
      <c r="O89" s="112">
        <f t="shared" si="8"/>
        <v>0</v>
      </c>
      <c r="P89">
        <v>47.76</v>
      </c>
      <c r="Q89">
        <v>0</v>
      </c>
      <c r="R89">
        <v>0</v>
      </c>
      <c r="S89">
        <v>0</v>
      </c>
      <c r="T89">
        <v>52.24</v>
      </c>
      <c r="U89" s="114">
        <f t="shared" si="9"/>
        <v>100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100</v>
      </c>
      <c r="E90">
        <f>BAWANA!AQ90</f>
        <v>0</v>
      </c>
      <c r="F90">
        <f t="shared" si="11"/>
        <v>784</v>
      </c>
      <c r="G90">
        <f t="shared" si="12"/>
        <v>100</v>
      </c>
      <c r="H90" s="112"/>
      <c r="I90">
        <f>BRPL_EOD!AM90+BRPL_EOD!AN90</f>
        <v>47.76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52.24</v>
      </c>
      <c r="N90">
        <f t="shared" si="7"/>
        <v>100</v>
      </c>
      <c r="O90" s="112">
        <f t="shared" si="8"/>
        <v>0</v>
      </c>
      <c r="P90">
        <v>47.76</v>
      </c>
      <c r="Q90">
        <v>0</v>
      </c>
      <c r="R90">
        <v>0</v>
      </c>
      <c r="S90">
        <v>0</v>
      </c>
      <c r="T90">
        <v>52.24</v>
      </c>
      <c r="U90" s="114">
        <f t="shared" si="9"/>
        <v>100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190</v>
      </c>
      <c r="E91">
        <f>BAWANA!AQ91</f>
        <v>0</v>
      </c>
      <c r="F91">
        <f t="shared" si="11"/>
        <v>784</v>
      </c>
      <c r="G91">
        <f t="shared" si="12"/>
        <v>190</v>
      </c>
      <c r="H91" s="112"/>
      <c r="I91">
        <f>BRPL_EOD!AM91+BRPL_EOD!AN91</f>
        <v>147.78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42.22</v>
      </c>
      <c r="N91">
        <f t="shared" si="7"/>
        <v>190</v>
      </c>
      <c r="O91" s="112">
        <f t="shared" si="8"/>
        <v>0</v>
      </c>
      <c r="P91">
        <v>147.78</v>
      </c>
      <c r="Q91">
        <v>0</v>
      </c>
      <c r="R91">
        <v>0</v>
      </c>
      <c r="S91">
        <v>0</v>
      </c>
      <c r="T91">
        <v>42.22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190</v>
      </c>
      <c r="E92">
        <f>BAWANA!AQ92</f>
        <v>0</v>
      </c>
      <c r="F92">
        <f t="shared" si="11"/>
        <v>784</v>
      </c>
      <c r="G92">
        <f t="shared" si="12"/>
        <v>190</v>
      </c>
      <c r="H92" s="112"/>
      <c r="I92">
        <f>BRPL_EOD!AM92+BRPL_EOD!AN92</f>
        <v>150.77000000000001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39.229999999999997</v>
      </c>
      <c r="N92">
        <f t="shared" si="7"/>
        <v>190</v>
      </c>
      <c r="O92" s="112">
        <f t="shared" si="8"/>
        <v>0</v>
      </c>
      <c r="P92">
        <v>150.77000000000001</v>
      </c>
      <c r="Q92">
        <v>0</v>
      </c>
      <c r="R92">
        <v>0</v>
      </c>
      <c r="S92">
        <v>0</v>
      </c>
      <c r="T92">
        <v>39.229999999999997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300</v>
      </c>
      <c r="E93">
        <f>BAWANA!AQ93</f>
        <v>0</v>
      </c>
      <c r="F93">
        <f t="shared" si="11"/>
        <v>784</v>
      </c>
      <c r="G93">
        <f t="shared" si="12"/>
        <v>300</v>
      </c>
      <c r="H93" s="112"/>
      <c r="I93">
        <f>BRPL_EOD!AM93+BRPL_EOD!AN93</f>
        <v>241.99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58.01</v>
      </c>
      <c r="N93">
        <f t="shared" si="7"/>
        <v>300</v>
      </c>
      <c r="O93" s="112">
        <f t="shared" si="8"/>
        <v>0</v>
      </c>
      <c r="P93">
        <v>241.99</v>
      </c>
      <c r="Q93">
        <v>0</v>
      </c>
      <c r="R93">
        <v>0</v>
      </c>
      <c r="S93">
        <v>0</v>
      </c>
      <c r="T93">
        <v>58.01</v>
      </c>
      <c r="U93" s="114">
        <f t="shared" si="9"/>
        <v>300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300</v>
      </c>
      <c r="E94">
        <f>BAWANA!AQ94</f>
        <v>0</v>
      </c>
      <c r="F94">
        <f t="shared" si="11"/>
        <v>784</v>
      </c>
      <c r="G94">
        <f t="shared" si="12"/>
        <v>300</v>
      </c>
      <c r="H94" s="112"/>
      <c r="I94">
        <f>BRPL_EOD!AM94+BRPL_EOD!AN94</f>
        <v>244.59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55.41</v>
      </c>
      <c r="N94">
        <f t="shared" si="7"/>
        <v>300</v>
      </c>
      <c r="O94" s="112">
        <f t="shared" si="8"/>
        <v>0</v>
      </c>
      <c r="P94">
        <v>244.59</v>
      </c>
      <c r="Q94">
        <v>0</v>
      </c>
      <c r="R94">
        <v>0</v>
      </c>
      <c r="S94">
        <v>0</v>
      </c>
      <c r="T94">
        <v>55.41</v>
      </c>
      <c r="U94" s="114">
        <f t="shared" si="9"/>
        <v>300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300</v>
      </c>
      <c r="E95">
        <f>BAWANA!AQ95</f>
        <v>0</v>
      </c>
      <c r="F95">
        <f t="shared" si="11"/>
        <v>784</v>
      </c>
      <c r="G95">
        <f t="shared" si="12"/>
        <v>300</v>
      </c>
      <c r="H95" s="112"/>
      <c r="I95">
        <f>BRPL_EOD!AM95+BRPL_EOD!AN95</f>
        <v>234.38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65.63</v>
      </c>
      <c r="N95">
        <f t="shared" si="7"/>
        <v>300.01</v>
      </c>
      <c r="O95" s="112">
        <f t="shared" si="8"/>
        <v>-9.9999999999909051E-3</v>
      </c>
      <c r="P95">
        <v>234.37218759374687</v>
      </c>
      <c r="Q95">
        <v>0</v>
      </c>
      <c r="R95">
        <v>0</v>
      </c>
      <c r="S95">
        <v>0</v>
      </c>
      <c r="T95">
        <v>65.627812406253128</v>
      </c>
      <c r="U95" s="114">
        <f t="shared" si="9"/>
        <v>300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300</v>
      </c>
      <c r="E96">
        <f>BAWANA!AQ96</f>
        <v>0</v>
      </c>
      <c r="F96">
        <f t="shared" si="11"/>
        <v>784</v>
      </c>
      <c r="G96">
        <f t="shared" si="12"/>
        <v>300</v>
      </c>
      <c r="H96" s="112"/>
      <c r="I96">
        <f>BRPL_EOD!AM96+BRPL_EOD!AN96</f>
        <v>234.38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65.63</v>
      </c>
      <c r="N96">
        <f t="shared" si="7"/>
        <v>300.01</v>
      </c>
      <c r="O96" s="112">
        <f t="shared" si="8"/>
        <v>-9.9999999999909051E-3</v>
      </c>
      <c r="P96">
        <v>234.37218759374687</v>
      </c>
      <c r="Q96">
        <v>0</v>
      </c>
      <c r="R96">
        <v>0</v>
      </c>
      <c r="S96">
        <v>0</v>
      </c>
      <c r="T96">
        <v>65.627812406253128</v>
      </c>
      <c r="U96" s="114">
        <f t="shared" si="9"/>
        <v>300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300</v>
      </c>
      <c r="E97">
        <f>BAWANA!AQ97</f>
        <v>0</v>
      </c>
      <c r="F97">
        <f t="shared" si="11"/>
        <v>784</v>
      </c>
      <c r="G97">
        <f t="shared" si="12"/>
        <v>300</v>
      </c>
      <c r="H97" s="112"/>
      <c r="I97">
        <f>BRPL_EOD!AM97+BRPL_EOD!AN97</f>
        <v>234.38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65.63</v>
      </c>
      <c r="N97">
        <f t="shared" si="7"/>
        <v>300.01</v>
      </c>
      <c r="O97" s="112">
        <f t="shared" si="8"/>
        <v>-9.9999999999909051E-3</v>
      </c>
      <c r="P97">
        <v>234.37218759374687</v>
      </c>
      <c r="Q97">
        <v>0</v>
      </c>
      <c r="R97">
        <v>0</v>
      </c>
      <c r="S97">
        <v>0</v>
      </c>
      <c r="T97">
        <v>65.627812406253128</v>
      </c>
      <c r="U97" s="114">
        <f t="shared" si="9"/>
        <v>300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300</v>
      </c>
      <c r="E98">
        <f>BAWANA!AQ98</f>
        <v>0</v>
      </c>
      <c r="F98">
        <f t="shared" si="11"/>
        <v>784</v>
      </c>
      <c r="G98">
        <f t="shared" si="12"/>
        <v>300</v>
      </c>
      <c r="H98" s="112"/>
      <c r="I98">
        <f>BRPL_EOD!AM98+BRPL_EOD!AN98</f>
        <v>234.38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65.63</v>
      </c>
      <c r="N98">
        <f t="shared" si="7"/>
        <v>300.01</v>
      </c>
      <c r="O98" s="112">
        <f t="shared" si="8"/>
        <v>-9.9999999999909051E-3</v>
      </c>
      <c r="P98">
        <v>234.37218759374687</v>
      </c>
      <c r="Q98">
        <v>0</v>
      </c>
      <c r="R98">
        <v>0</v>
      </c>
      <c r="S98">
        <v>0</v>
      </c>
      <c r="T98">
        <v>65.627812406253128</v>
      </c>
      <c r="U98" s="114">
        <f t="shared" si="9"/>
        <v>300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23.307500000000001</v>
      </c>
      <c r="C99" s="114">
        <f t="shared" ref="C99:U99" si="14">SUM(C3:C98)/4000</f>
        <v>5.2499999999999998E-2</v>
      </c>
      <c r="D99" s="114">
        <f t="shared" si="14"/>
        <v>0.59499999999999997</v>
      </c>
      <c r="E99" s="114">
        <f t="shared" si="14"/>
        <v>5.2499999999999998E-2</v>
      </c>
      <c r="F99" s="114">
        <f t="shared" si="14"/>
        <v>18.687999999999999</v>
      </c>
      <c r="G99" s="114">
        <f t="shared" si="14"/>
        <v>0.64749999999999996</v>
      </c>
      <c r="H99" s="114"/>
      <c r="I99" s="114">
        <f t="shared" si="14"/>
        <v>0.45454250000000013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0.14046749999999997</v>
      </c>
      <c r="N99" s="114">
        <f t="shared" si="14"/>
        <v>0.59501000000000004</v>
      </c>
      <c r="O99" s="114">
        <f t="shared" si="14"/>
        <v>5.2490000000000009E-2</v>
      </c>
      <c r="P99" s="114">
        <f t="shared" si="14"/>
        <v>0.47496477159794714</v>
      </c>
      <c r="Q99" s="114">
        <f t="shared" si="14"/>
        <v>1.1813090654532727E-2</v>
      </c>
      <c r="R99" s="114">
        <f t="shared" si="14"/>
        <v>1.1944347217360872E-3</v>
      </c>
      <c r="S99" s="114">
        <f t="shared" si="14"/>
        <v>4.788239411970598E-3</v>
      </c>
      <c r="T99" s="114">
        <f t="shared" si="14"/>
        <v>0.15473946361381355</v>
      </c>
      <c r="U99" s="114">
        <f t="shared" si="14"/>
        <v>0.64749999999999996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  <row r="102" spans="1:30">
      <c r="O102">
        <v>30</v>
      </c>
      <c r="P102">
        <v>11.67375</v>
      </c>
      <c r="Q102">
        <v>6.75</v>
      </c>
      <c r="R102">
        <v>0.6825</v>
      </c>
      <c r="S102">
        <v>2.7359999999999998</v>
      </c>
      <c r="T102">
        <v>8.15625</v>
      </c>
      <c r="U102">
        <v>29.9985</v>
      </c>
    </row>
    <row r="103" spans="1:30">
      <c r="P103">
        <f>P102*$O$102/$U$102</f>
        <v>11.674333716685833</v>
      </c>
      <c r="Q103">
        <f t="shared" ref="Q103:T103" si="16">Q102*$O$102/$U$102</f>
        <v>6.7503375168758435</v>
      </c>
      <c r="R103">
        <f t="shared" si="16"/>
        <v>0.6825341267063354</v>
      </c>
      <c r="S103">
        <f t="shared" si="16"/>
        <v>2.7361368068403418</v>
      </c>
      <c r="T103">
        <f t="shared" si="16"/>
        <v>8.1566578328916446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84.94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418.77</v>
      </c>
      <c r="V3">
        <v>20.433</v>
      </c>
      <c r="W3">
        <v>37.634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39.622799999999998</v>
      </c>
      <c r="AH3">
        <v>151.52000000000001</v>
      </c>
      <c r="AI3">
        <v>0</v>
      </c>
      <c r="AJ3">
        <v>0</v>
      </c>
      <c r="AK3">
        <v>25.506900000000002</v>
      </c>
      <c r="AL3">
        <v>85.988</v>
      </c>
      <c r="AM3">
        <v>0</v>
      </c>
      <c r="AN3">
        <v>1.07128</v>
      </c>
      <c r="AO3">
        <v>16.170000000000002</v>
      </c>
      <c r="AP3">
        <v>12.297599999999999</v>
      </c>
      <c r="AQ3">
        <v>45.36</v>
      </c>
      <c r="AR3">
        <v>48.576000000000001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3488.6815620000002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84.94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418.77</v>
      </c>
      <c r="V4">
        <v>20.433</v>
      </c>
      <c r="W4">
        <v>37.634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39.622799999999998</v>
      </c>
      <c r="AH4">
        <v>151.52000000000001</v>
      </c>
      <c r="AI4">
        <v>0</v>
      </c>
      <c r="AJ4">
        <v>0</v>
      </c>
      <c r="AK4">
        <v>25.506900000000002</v>
      </c>
      <c r="AL4">
        <v>85.988</v>
      </c>
      <c r="AM4">
        <v>0</v>
      </c>
      <c r="AN4">
        <v>1.07128</v>
      </c>
      <c r="AO4">
        <v>16.170000000000002</v>
      </c>
      <c r="AP4">
        <v>12.297599999999999</v>
      </c>
      <c r="AQ4">
        <v>45.36</v>
      </c>
      <c r="AR4">
        <v>48.576000000000001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3488.6815620000002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84.94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418.77</v>
      </c>
      <c r="V5">
        <v>20.433</v>
      </c>
      <c r="W5">
        <v>36.42</v>
      </c>
      <c r="X5">
        <v>98.34375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39.622799999999998</v>
      </c>
      <c r="AH5">
        <v>151.52000000000001</v>
      </c>
      <c r="AI5">
        <v>0</v>
      </c>
      <c r="AJ5">
        <v>0</v>
      </c>
      <c r="AK5">
        <v>25.506900000000002</v>
      </c>
      <c r="AL5">
        <v>85.988</v>
      </c>
      <c r="AM5">
        <v>0</v>
      </c>
      <c r="AN5">
        <v>1.07128</v>
      </c>
      <c r="AO5">
        <v>16.170000000000002</v>
      </c>
      <c r="AP5">
        <v>12.297599999999999</v>
      </c>
      <c r="AQ5">
        <v>45.36</v>
      </c>
      <c r="AR5">
        <v>6.6239999999999997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3436.0985619999997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84.94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418.77</v>
      </c>
      <c r="V6">
        <v>20.433</v>
      </c>
      <c r="W6">
        <v>36.42</v>
      </c>
      <c r="X6">
        <v>98.34375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39.622799999999998</v>
      </c>
      <c r="AH6">
        <v>151.52000000000001</v>
      </c>
      <c r="AI6">
        <v>0</v>
      </c>
      <c r="AJ6">
        <v>0</v>
      </c>
      <c r="AK6">
        <v>25.506900000000002</v>
      </c>
      <c r="AL6">
        <v>85.988</v>
      </c>
      <c r="AM6">
        <v>0</v>
      </c>
      <c r="AN6">
        <v>1.07128</v>
      </c>
      <c r="AO6">
        <v>16.170000000000002</v>
      </c>
      <c r="AP6">
        <v>12.297599999999999</v>
      </c>
      <c r="AQ6">
        <v>45.36</v>
      </c>
      <c r="AR6">
        <v>6.6239999999999997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3436.0985619999997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64.073999999999998</v>
      </c>
      <c r="H7">
        <v>0</v>
      </c>
      <c r="I7">
        <v>0</v>
      </c>
      <c r="J7">
        <v>84.94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418.77</v>
      </c>
      <c r="V7">
        <v>20.433</v>
      </c>
      <c r="W7">
        <v>38.241</v>
      </c>
      <c r="X7">
        <v>98.34375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39.622799999999998</v>
      </c>
      <c r="AH7">
        <v>151.52000000000001</v>
      </c>
      <c r="AI7">
        <v>0</v>
      </c>
      <c r="AJ7">
        <v>0</v>
      </c>
      <c r="AK7">
        <v>25.506900000000002</v>
      </c>
      <c r="AL7">
        <v>85.988</v>
      </c>
      <c r="AM7">
        <v>0</v>
      </c>
      <c r="AN7">
        <v>1.07128</v>
      </c>
      <c r="AO7">
        <v>16.170000000000002</v>
      </c>
      <c r="AP7">
        <v>12.297599999999999</v>
      </c>
      <c r="AQ7">
        <v>45.36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3433.6914819999997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84.94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418.77</v>
      </c>
      <c r="V8">
        <v>20.433</v>
      </c>
      <c r="W8">
        <v>38.241</v>
      </c>
      <c r="X8">
        <v>98.34375</v>
      </c>
      <c r="Y8">
        <v>0</v>
      </c>
      <c r="Z8">
        <v>6.5537999999999998</v>
      </c>
      <c r="AA8">
        <v>37.92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39.622799999999998</v>
      </c>
      <c r="AH8">
        <v>151.52000000000001</v>
      </c>
      <c r="AI8">
        <v>0</v>
      </c>
      <c r="AJ8">
        <v>0</v>
      </c>
      <c r="AK8">
        <v>25.506900000000002</v>
      </c>
      <c r="AL8">
        <v>85.988</v>
      </c>
      <c r="AM8">
        <v>0</v>
      </c>
      <c r="AN8">
        <v>1.07128</v>
      </c>
      <c r="AO8">
        <v>16.170000000000002</v>
      </c>
      <c r="AP8">
        <v>12.681900000000001</v>
      </c>
      <c r="AQ8">
        <v>45.36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3434.0757819999999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64.073999999999998</v>
      </c>
      <c r="H9">
        <v>0</v>
      </c>
      <c r="I9">
        <v>0</v>
      </c>
      <c r="J9">
        <v>84.94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418.77</v>
      </c>
      <c r="V9">
        <v>20.433</v>
      </c>
      <c r="W9">
        <v>38.241</v>
      </c>
      <c r="X9">
        <v>98.34375</v>
      </c>
      <c r="Y9">
        <v>0</v>
      </c>
      <c r="Z9">
        <v>6.5537999999999998</v>
      </c>
      <c r="AA9">
        <v>37.92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39.622799999999998</v>
      </c>
      <c r="AH9">
        <v>151.52000000000001</v>
      </c>
      <c r="AI9">
        <v>0</v>
      </c>
      <c r="AJ9">
        <v>0</v>
      </c>
      <c r="AK9">
        <v>25.506900000000002</v>
      </c>
      <c r="AL9">
        <v>85.988</v>
      </c>
      <c r="AM9">
        <v>0</v>
      </c>
      <c r="AN9">
        <v>1.07128</v>
      </c>
      <c r="AO9">
        <v>16.170000000000002</v>
      </c>
      <c r="AP9">
        <v>12.681900000000001</v>
      </c>
      <c r="AQ9">
        <v>45.36</v>
      </c>
      <c r="AR9">
        <v>6.6239999999999997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3419.413102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64.073999999999998</v>
      </c>
      <c r="H10">
        <v>0</v>
      </c>
      <c r="I10">
        <v>0</v>
      </c>
      <c r="J10">
        <v>84.94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20.433</v>
      </c>
      <c r="W10">
        <v>38.241</v>
      </c>
      <c r="X10">
        <v>98.34375</v>
      </c>
      <c r="Y10">
        <v>0</v>
      </c>
      <c r="Z10">
        <v>6.5537999999999998</v>
      </c>
      <c r="AA10">
        <v>37.92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39.622799999999998</v>
      </c>
      <c r="AH10">
        <v>151.52000000000001</v>
      </c>
      <c r="AI10">
        <v>0</v>
      </c>
      <c r="AJ10">
        <v>0</v>
      </c>
      <c r="AK10">
        <v>25.506900000000002</v>
      </c>
      <c r="AL10">
        <v>85.988</v>
      </c>
      <c r="AM10">
        <v>0</v>
      </c>
      <c r="AN10">
        <v>1.07128</v>
      </c>
      <c r="AO10">
        <v>16.170000000000002</v>
      </c>
      <c r="AP10">
        <v>12.681900000000001</v>
      </c>
      <c r="AQ10">
        <v>45.36</v>
      </c>
      <c r="AR10">
        <v>6.6239999999999997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3419.413102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64.073999999999998</v>
      </c>
      <c r="H11">
        <v>0</v>
      </c>
      <c r="I11">
        <v>0</v>
      </c>
      <c r="J11">
        <v>84.94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20.433</v>
      </c>
      <c r="W11">
        <v>38.847999999999999</v>
      </c>
      <c r="X11">
        <v>98.34375</v>
      </c>
      <c r="Y11">
        <v>0</v>
      </c>
      <c r="Z11">
        <v>6.5537999999999998</v>
      </c>
      <c r="AA11">
        <v>37.92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39.622799999999998</v>
      </c>
      <c r="AH11">
        <v>151.52000000000001</v>
      </c>
      <c r="AI11">
        <v>0</v>
      </c>
      <c r="AJ11">
        <v>0</v>
      </c>
      <c r="AK11">
        <v>25.506900000000002</v>
      </c>
      <c r="AL11">
        <v>85.988</v>
      </c>
      <c r="AM11">
        <v>0</v>
      </c>
      <c r="AN11">
        <v>1.07128</v>
      </c>
      <c r="AO11">
        <v>16.170000000000002</v>
      </c>
      <c r="AP11">
        <v>12.681900000000001</v>
      </c>
      <c r="AQ11">
        <v>45.36</v>
      </c>
      <c r="AR11">
        <v>6.6239999999999997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3420.020102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64.073999999999998</v>
      </c>
      <c r="H12">
        <v>0</v>
      </c>
      <c r="I12">
        <v>0</v>
      </c>
      <c r="J12">
        <v>84.94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20.433</v>
      </c>
      <c r="W12">
        <v>38.847999999999999</v>
      </c>
      <c r="X12">
        <v>98.34375</v>
      </c>
      <c r="Y12">
        <v>0</v>
      </c>
      <c r="Z12">
        <v>6.5537999999999998</v>
      </c>
      <c r="AA12">
        <v>37.92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39.622799999999998</v>
      </c>
      <c r="AH12">
        <v>151.52000000000001</v>
      </c>
      <c r="AI12">
        <v>0</v>
      </c>
      <c r="AJ12">
        <v>0</v>
      </c>
      <c r="AK12">
        <v>25.506900000000002</v>
      </c>
      <c r="AL12">
        <v>85.988</v>
      </c>
      <c r="AM12">
        <v>0</v>
      </c>
      <c r="AN12">
        <v>1.07128</v>
      </c>
      <c r="AO12">
        <v>16.170000000000002</v>
      </c>
      <c r="AP12">
        <v>12.681900000000001</v>
      </c>
      <c r="AQ12">
        <v>45.36</v>
      </c>
      <c r="AR12">
        <v>6.6239999999999997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3420.020102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84.94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20.433</v>
      </c>
      <c r="W13">
        <v>39.758499999999998</v>
      </c>
      <c r="X13">
        <v>98.34375</v>
      </c>
      <c r="Y13">
        <v>0</v>
      </c>
      <c r="Z13">
        <v>6.5537999999999998</v>
      </c>
      <c r="AA13">
        <v>37.92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39.622799999999998</v>
      </c>
      <c r="AH13">
        <v>151.52000000000001</v>
      </c>
      <c r="AI13">
        <v>0</v>
      </c>
      <c r="AJ13">
        <v>0</v>
      </c>
      <c r="AK13">
        <v>25.506900000000002</v>
      </c>
      <c r="AL13">
        <v>85.988</v>
      </c>
      <c r="AM13">
        <v>0</v>
      </c>
      <c r="AN13">
        <v>1.07128</v>
      </c>
      <c r="AO13">
        <v>16.170000000000002</v>
      </c>
      <c r="AP13">
        <v>12.681900000000001</v>
      </c>
      <c r="AQ13">
        <v>37.799999999999997</v>
      </c>
      <c r="AR13">
        <v>6.6239999999999997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3413.370602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84.94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20.433</v>
      </c>
      <c r="W14">
        <v>39.758499999999998</v>
      </c>
      <c r="X14">
        <v>98.34375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39.622799999999998</v>
      </c>
      <c r="AH14">
        <v>151.52000000000001</v>
      </c>
      <c r="AI14">
        <v>0</v>
      </c>
      <c r="AJ14">
        <v>0</v>
      </c>
      <c r="AK14">
        <v>25.506900000000002</v>
      </c>
      <c r="AL14">
        <v>85.988</v>
      </c>
      <c r="AM14">
        <v>0</v>
      </c>
      <c r="AN14">
        <v>1.07128</v>
      </c>
      <c r="AO14">
        <v>16.170000000000002</v>
      </c>
      <c r="AP14">
        <v>12.681900000000001</v>
      </c>
      <c r="AQ14">
        <v>30.24</v>
      </c>
      <c r="AR14">
        <v>6.6239999999999997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3395.9356019999996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84.94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20.433</v>
      </c>
      <c r="W15">
        <v>41.276000000000003</v>
      </c>
      <c r="X15">
        <v>98.34375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8.8740000000000006</v>
      </c>
      <c r="AG15">
        <v>39.622799999999998</v>
      </c>
      <c r="AH15">
        <v>151.52000000000001</v>
      </c>
      <c r="AI15">
        <v>0</v>
      </c>
      <c r="AJ15">
        <v>0</v>
      </c>
      <c r="AK15">
        <v>25.506900000000002</v>
      </c>
      <c r="AL15">
        <v>82.501999999999995</v>
      </c>
      <c r="AM15">
        <v>0</v>
      </c>
      <c r="AN15">
        <v>1.07128</v>
      </c>
      <c r="AO15">
        <v>16.170000000000002</v>
      </c>
      <c r="AP15">
        <v>11.529</v>
      </c>
      <c r="AQ15">
        <v>30.24</v>
      </c>
      <c r="AR15">
        <v>48.576000000000001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3434.7662019999998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84.94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20.433</v>
      </c>
      <c r="W16">
        <v>41.276000000000003</v>
      </c>
      <c r="X16">
        <v>98.34375</v>
      </c>
      <c r="Y16">
        <v>0</v>
      </c>
      <c r="Z16">
        <v>6.5537999999999998</v>
      </c>
      <c r="AA16">
        <v>26.07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8.8740000000000006</v>
      </c>
      <c r="AG16">
        <v>39.622799999999998</v>
      </c>
      <c r="AH16">
        <v>151.52000000000001</v>
      </c>
      <c r="AI16">
        <v>0</v>
      </c>
      <c r="AJ16">
        <v>0</v>
      </c>
      <c r="AK16">
        <v>25.506900000000002</v>
      </c>
      <c r="AL16">
        <v>82.501999999999995</v>
      </c>
      <c r="AM16">
        <v>0</v>
      </c>
      <c r="AN16">
        <v>1.07128</v>
      </c>
      <c r="AO16">
        <v>16.170000000000002</v>
      </c>
      <c r="AP16">
        <v>11.529</v>
      </c>
      <c r="AQ16">
        <v>30.24</v>
      </c>
      <c r="AR16">
        <v>48.576000000000001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3432.7912019999999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84.94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20.433</v>
      </c>
      <c r="W17">
        <v>42.186500000000002</v>
      </c>
      <c r="X17">
        <v>98.34375</v>
      </c>
      <c r="Y17">
        <v>0</v>
      </c>
      <c r="Z17">
        <v>6.5537999999999998</v>
      </c>
      <c r="AA17">
        <v>26.07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8.8740000000000006</v>
      </c>
      <c r="AG17">
        <v>39.622799999999998</v>
      </c>
      <c r="AH17">
        <v>151.52000000000001</v>
      </c>
      <c r="AI17">
        <v>0</v>
      </c>
      <c r="AJ17">
        <v>0</v>
      </c>
      <c r="AK17">
        <v>25.506900000000002</v>
      </c>
      <c r="AL17">
        <v>82.501999999999995</v>
      </c>
      <c r="AM17">
        <v>0</v>
      </c>
      <c r="AN17">
        <v>1.07128</v>
      </c>
      <c r="AO17">
        <v>16.170000000000002</v>
      </c>
      <c r="AP17">
        <v>11.529</v>
      </c>
      <c r="AQ17">
        <v>30.24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3393.9577019999997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84.94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20.433</v>
      </c>
      <c r="W18">
        <v>42.186500000000002</v>
      </c>
      <c r="X18">
        <v>98.34375</v>
      </c>
      <c r="Y18">
        <v>0</v>
      </c>
      <c r="Z18">
        <v>6.5537999999999998</v>
      </c>
      <c r="AA18">
        <v>26.07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8.8740000000000006</v>
      </c>
      <c r="AG18">
        <v>39.622799999999998</v>
      </c>
      <c r="AH18">
        <v>151.52000000000001</v>
      </c>
      <c r="AI18">
        <v>0</v>
      </c>
      <c r="AJ18">
        <v>0</v>
      </c>
      <c r="AK18">
        <v>25.506900000000002</v>
      </c>
      <c r="AL18">
        <v>82.501999999999995</v>
      </c>
      <c r="AM18">
        <v>0</v>
      </c>
      <c r="AN18">
        <v>1.07128</v>
      </c>
      <c r="AO18">
        <v>16.170000000000002</v>
      </c>
      <c r="AP18">
        <v>11.529</v>
      </c>
      <c r="AQ18">
        <v>30.24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3393.9577019999997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84.94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20.433</v>
      </c>
      <c r="W19">
        <v>42.186500000000002</v>
      </c>
      <c r="X19">
        <v>98.34375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8.8740000000000006</v>
      </c>
      <c r="AG19">
        <v>39.622799999999998</v>
      </c>
      <c r="AH19">
        <v>151.52000000000001</v>
      </c>
      <c r="AI19">
        <v>0</v>
      </c>
      <c r="AJ19">
        <v>0</v>
      </c>
      <c r="AK19">
        <v>25.506900000000002</v>
      </c>
      <c r="AL19">
        <v>82.501999999999995</v>
      </c>
      <c r="AM19">
        <v>0</v>
      </c>
      <c r="AN19">
        <v>1.07128</v>
      </c>
      <c r="AO19">
        <v>16.170000000000002</v>
      </c>
      <c r="AP19">
        <v>11.529</v>
      </c>
      <c r="AQ19">
        <v>16.695</v>
      </c>
      <c r="AR19">
        <v>8.8320000000000007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3368.3257020000001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84.94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20.433</v>
      </c>
      <c r="W20">
        <v>42.186500000000002</v>
      </c>
      <c r="X20">
        <v>98.34375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8.8740000000000006</v>
      </c>
      <c r="AG20">
        <v>39.622799999999998</v>
      </c>
      <c r="AH20">
        <v>151.52000000000001</v>
      </c>
      <c r="AI20">
        <v>0</v>
      </c>
      <c r="AJ20">
        <v>0</v>
      </c>
      <c r="AK20">
        <v>25.506900000000002</v>
      </c>
      <c r="AL20">
        <v>82.501999999999995</v>
      </c>
      <c r="AM20">
        <v>0</v>
      </c>
      <c r="AN20">
        <v>1.07128</v>
      </c>
      <c r="AO20">
        <v>16.170000000000002</v>
      </c>
      <c r="AP20">
        <v>11.529</v>
      </c>
      <c r="AQ20">
        <v>16.695</v>
      </c>
      <c r="AR20">
        <v>8.8320000000000007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3368.3257020000001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84.94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41.179200000000002</v>
      </c>
      <c r="S21">
        <v>26.390910000000002</v>
      </c>
      <c r="T21">
        <v>0</v>
      </c>
      <c r="U21">
        <v>418.77</v>
      </c>
      <c r="V21">
        <v>20.433</v>
      </c>
      <c r="W21">
        <v>40.668999999999997</v>
      </c>
      <c r="X21">
        <v>98.34375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8.8740000000000006</v>
      </c>
      <c r="AG21">
        <v>39.622799999999998</v>
      </c>
      <c r="AH21">
        <v>151.52000000000001</v>
      </c>
      <c r="AI21">
        <v>0</v>
      </c>
      <c r="AJ21">
        <v>0</v>
      </c>
      <c r="AK21">
        <v>25.506900000000002</v>
      </c>
      <c r="AL21">
        <v>82.501999999999995</v>
      </c>
      <c r="AM21">
        <v>0</v>
      </c>
      <c r="AN21">
        <v>1.07128</v>
      </c>
      <c r="AO21">
        <v>16.170000000000002</v>
      </c>
      <c r="AP21">
        <v>10.119899999999999</v>
      </c>
      <c r="AQ21">
        <v>16.695</v>
      </c>
      <c r="AR21">
        <v>8.8320000000000007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3364.1861060000001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84.94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41.179200000000002</v>
      </c>
      <c r="S22">
        <v>26.390910000000002</v>
      </c>
      <c r="T22">
        <v>0</v>
      </c>
      <c r="U22">
        <v>418.77</v>
      </c>
      <c r="V22">
        <v>20.433</v>
      </c>
      <c r="W22">
        <v>40.668999999999997</v>
      </c>
      <c r="X22">
        <v>98.34375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8.8740000000000006</v>
      </c>
      <c r="AG22">
        <v>39.622799999999998</v>
      </c>
      <c r="AH22">
        <v>151.52000000000001</v>
      </c>
      <c r="AI22">
        <v>0</v>
      </c>
      <c r="AJ22">
        <v>0</v>
      </c>
      <c r="AK22">
        <v>25.506900000000002</v>
      </c>
      <c r="AL22">
        <v>82.501999999999995</v>
      </c>
      <c r="AM22">
        <v>0</v>
      </c>
      <c r="AN22">
        <v>1.07128</v>
      </c>
      <c r="AO22">
        <v>16.170000000000002</v>
      </c>
      <c r="AP22">
        <v>10.119899999999999</v>
      </c>
      <c r="AQ22">
        <v>16.695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3364.1861060000001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84.94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41.179200000000002</v>
      </c>
      <c r="S23">
        <v>26.390910000000002</v>
      </c>
      <c r="T23">
        <v>0</v>
      </c>
      <c r="U23">
        <v>418.77</v>
      </c>
      <c r="V23">
        <v>20.433</v>
      </c>
      <c r="W23">
        <v>39.454999999999998</v>
      </c>
      <c r="X23">
        <v>98.34375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8.8740000000000006</v>
      </c>
      <c r="AG23">
        <v>39.622799999999998</v>
      </c>
      <c r="AH23">
        <v>151.52000000000001</v>
      </c>
      <c r="AI23">
        <v>0</v>
      </c>
      <c r="AJ23">
        <v>0</v>
      </c>
      <c r="AK23">
        <v>25.506900000000002</v>
      </c>
      <c r="AL23">
        <v>82.501999999999995</v>
      </c>
      <c r="AM23">
        <v>0</v>
      </c>
      <c r="AN23">
        <v>1.07128</v>
      </c>
      <c r="AO23">
        <v>16.170000000000002</v>
      </c>
      <c r="AP23">
        <v>10.119899999999999</v>
      </c>
      <c r="AQ23">
        <v>16.695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3362.9721060000002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84.94</v>
      </c>
      <c r="K24">
        <v>444.07995699999998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14.185</v>
      </c>
      <c r="R24">
        <v>41.179200000000002</v>
      </c>
      <c r="S24">
        <v>18.79091</v>
      </c>
      <c r="T24">
        <v>0</v>
      </c>
      <c r="U24">
        <v>418.77</v>
      </c>
      <c r="V24">
        <v>20.433</v>
      </c>
      <c r="W24">
        <v>39.454999999999998</v>
      </c>
      <c r="X24">
        <v>98.34375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39.622799999999998</v>
      </c>
      <c r="AH24">
        <v>151.52000000000001</v>
      </c>
      <c r="AI24">
        <v>0</v>
      </c>
      <c r="AJ24">
        <v>0</v>
      </c>
      <c r="AK24">
        <v>25.506900000000002</v>
      </c>
      <c r="AL24">
        <v>82.501999999999995</v>
      </c>
      <c r="AM24">
        <v>0</v>
      </c>
      <c r="AN24">
        <v>1.07128</v>
      </c>
      <c r="AO24">
        <v>16.170000000000002</v>
      </c>
      <c r="AP24">
        <v>10.119899999999999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3105.2971060000004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84.94</v>
      </c>
      <c r="K25">
        <v>444.07995699999998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14.185</v>
      </c>
      <c r="R25">
        <v>42.392195999999998</v>
      </c>
      <c r="S25">
        <v>18.79091</v>
      </c>
      <c r="T25">
        <v>0</v>
      </c>
      <c r="U25">
        <v>418.77</v>
      </c>
      <c r="V25">
        <v>20.433</v>
      </c>
      <c r="W25">
        <v>39.454999999999998</v>
      </c>
      <c r="X25">
        <v>98.34375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39.622799999999998</v>
      </c>
      <c r="AH25">
        <v>151.52000000000001</v>
      </c>
      <c r="AI25">
        <v>0</v>
      </c>
      <c r="AJ25">
        <v>0</v>
      </c>
      <c r="AK25">
        <v>25.506900000000002</v>
      </c>
      <c r="AL25">
        <v>82.501999999999995</v>
      </c>
      <c r="AM25">
        <v>0</v>
      </c>
      <c r="AN25">
        <v>1.07128</v>
      </c>
      <c r="AO25">
        <v>16.170000000000002</v>
      </c>
      <c r="AP25">
        <v>10.119899999999999</v>
      </c>
      <c r="AQ25">
        <v>15.12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3106.5101020000002</v>
      </c>
    </row>
    <row r="26" spans="1:117">
      <c r="A26" t="s">
        <v>68</v>
      </c>
      <c r="B26">
        <v>0</v>
      </c>
      <c r="C26">
        <v>0</v>
      </c>
      <c r="D26">
        <v>38.85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84.94</v>
      </c>
      <c r="K26">
        <v>444.07995699999998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14.185</v>
      </c>
      <c r="R26">
        <v>42.392195999999998</v>
      </c>
      <c r="S26">
        <v>18.79091</v>
      </c>
      <c r="T26">
        <v>0</v>
      </c>
      <c r="U26">
        <v>418.77</v>
      </c>
      <c r="V26">
        <v>20.433</v>
      </c>
      <c r="W26">
        <v>39.454999999999998</v>
      </c>
      <c r="X26">
        <v>98.34375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39.622799999999998</v>
      </c>
      <c r="AH26">
        <v>151.52000000000001</v>
      </c>
      <c r="AI26">
        <v>0</v>
      </c>
      <c r="AJ26">
        <v>0</v>
      </c>
      <c r="AK26">
        <v>25.506900000000002</v>
      </c>
      <c r="AL26">
        <v>82.501999999999995</v>
      </c>
      <c r="AM26">
        <v>0</v>
      </c>
      <c r="AN26">
        <v>1.07128</v>
      </c>
      <c r="AO26">
        <v>16.170000000000002</v>
      </c>
      <c r="AP26">
        <v>10.119899999999999</v>
      </c>
      <c r="AQ26">
        <v>15.12</v>
      </c>
      <c r="AR26">
        <v>8.8320000000000007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3106.5101020000002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84.94</v>
      </c>
      <c r="K27">
        <v>444.07995699999998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14.185</v>
      </c>
      <c r="R27">
        <v>42.392195999999998</v>
      </c>
      <c r="S27">
        <v>18.79091</v>
      </c>
      <c r="T27">
        <v>0</v>
      </c>
      <c r="U27">
        <v>418.77</v>
      </c>
      <c r="V27">
        <v>20.433</v>
      </c>
      <c r="W27">
        <v>39.454999999999998</v>
      </c>
      <c r="X27">
        <v>98.34375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39.622799999999998</v>
      </c>
      <c r="AH27">
        <v>151.52000000000001</v>
      </c>
      <c r="AI27">
        <v>0</v>
      </c>
      <c r="AJ27">
        <v>0</v>
      </c>
      <c r="AK27">
        <v>25.506900000000002</v>
      </c>
      <c r="AL27">
        <v>82.501999999999995</v>
      </c>
      <c r="AM27">
        <v>0</v>
      </c>
      <c r="AN27">
        <v>1.07128</v>
      </c>
      <c r="AO27">
        <v>16.170000000000002</v>
      </c>
      <c r="AP27">
        <v>10.119899999999999</v>
      </c>
      <c r="AQ27">
        <v>15.12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3105.460102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84.94</v>
      </c>
      <c r="K28">
        <v>444.07995699999998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14.185</v>
      </c>
      <c r="R28">
        <v>42.392195999999998</v>
      </c>
      <c r="S28">
        <v>18.79091</v>
      </c>
      <c r="T28">
        <v>0</v>
      </c>
      <c r="U28">
        <v>418.77</v>
      </c>
      <c r="V28">
        <v>20.433</v>
      </c>
      <c r="W28">
        <v>39.454999999999998</v>
      </c>
      <c r="X28">
        <v>98.34375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39.622799999999998</v>
      </c>
      <c r="AH28">
        <v>151.52000000000001</v>
      </c>
      <c r="AI28">
        <v>0</v>
      </c>
      <c r="AJ28">
        <v>0</v>
      </c>
      <c r="AK28">
        <v>25.506900000000002</v>
      </c>
      <c r="AL28">
        <v>82.501999999999995</v>
      </c>
      <c r="AM28">
        <v>0</v>
      </c>
      <c r="AN28">
        <v>1.07128</v>
      </c>
      <c r="AO28">
        <v>16.170000000000002</v>
      </c>
      <c r="AP28">
        <v>10.119899999999999</v>
      </c>
      <c r="AQ28">
        <v>15.12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3105.460102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84.94</v>
      </c>
      <c r="K29">
        <v>444.07995699999998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14.185</v>
      </c>
      <c r="R29">
        <v>42.392195999999998</v>
      </c>
      <c r="S29">
        <v>18.79091</v>
      </c>
      <c r="T29">
        <v>0</v>
      </c>
      <c r="U29">
        <v>418.77</v>
      </c>
      <c r="V29">
        <v>20.433</v>
      </c>
      <c r="W29">
        <v>42.49</v>
      </c>
      <c r="X29">
        <v>98.34375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39.622799999999998</v>
      </c>
      <c r="AH29">
        <v>151.52000000000001</v>
      </c>
      <c r="AI29">
        <v>0</v>
      </c>
      <c r="AJ29">
        <v>0</v>
      </c>
      <c r="AK29">
        <v>25.506900000000002</v>
      </c>
      <c r="AL29">
        <v>82.501999999999995</v>
      </c>
      <c r="AM29">
        <v>0</v>
      </c>
      <c r="AN29">
        <v>1.07128</v>
      </c>
      <c r="AO29">
        <v>16.170000000000002</v>
      </c>
      <c r="AP29">
        <v>10.119899999999999</v>
      </c>
      <c r="AQ29">
        <v>15.12</v>
      </c>
      <c r="AR29">
        <v>11.04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3110.7031019999999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84.94</v>
      </c>
      <c r="K30">
        <v>444.07995699999998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14.185</v>
      </c>
      <c r="R30">
        <v>42.392195999999998</v>
      </c>
      <c r="S30">
        <v>18.79091</v>
      </c>
      <c r="T30">
        <v>0</v>
      </c>
      <c r="U30">
        <v>418.77</v>
      </c>
      <c r="V30">
        <v>20.433</v>
      </c>
      <c r="W30">
        <v>42.49</v>
      </c>
      <c r="X30">
        <v>98.34375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39.622799999999998</v>
      </c>
      <c r="AH30">
        <v>151.52000000000001</v>
      </c>
      <c r="AI30">
        <v>0</v>
      </c>
      <c r="AJ30">
        <v>0</v>
      </c>
      <c r="AK30">
        <v>25.506900000000002</v>
      </c>
      <c r="AL30">
        <v>82.501999999999995</v>
      </c>
      <c r="AM30">
        <v>0</v>
      </c>
      <c r="AN30">
        <v>1.07128</v>
      </c>
      <c r="AO30">
        <v>16.170000000000002</v>
      </c>
      <c r="AP30">
        <v>10.119899999999999</v>
      </c>
      <c r="AQ30">
        <v>10.016999999999999</v>
      </c>
      <c r="AR30">
        <v>48.576000000000001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3143.1361019999999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84.94</v>
      </c>
      <c r="K31">
        <v>444.07995699999998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14.185</v>
      </c>
      <c r="R31">
        <v>42.392195999999998</v>
      </c>
      <c r="S31">
        <v>18.79091</v>
      </c>
      <c r="T31">
        <v>0</v>
      </c>
      <c r="U31">
        <v>418.77</v>
      </c>
      <c r="V31">
        <v>20.433</v>
      </c>
      <c r="W31">
        <v>42.49</v>
      </c>
      <c r="X31">
        <v>98.34375</v>
      </c>
      <c r="Y31">
        <v>0</v>
      </c>
      <c r="Z31">
        <v>6.5537999999999998</v>
      </c>
      <c r="AA31">
        <v>0</v>
      </c>
      <c r="AB31">
        <v>39.510120000000001</v>
      </c>
      <c r="AC31">
        <v>19.374780999999999</v>
      </c>
      <c r="AD31">
        <v>27.3447</v>
      </c>
      <c r="AE31">
        <v>49.436556000000003</v>
      </c>
      <c r="AF31">
        <v>8.8740000000000006</v>
      </c>
      <c r="AG31">
        <v>39.622799999999998</v>
      </c>
      <c r="AH31">
        <v>151.52000000000001</v>
      </c>
      <c r="AI31">
        <v>0</v>
      </c>
      <c r="AJ31">
        <v>0</v>
      </c>
      <c r="AK31">
        <v>25.506900000000002</v>
      </c>
      <c r="AL31">
        <v>82.501999999999995</v>
      </c>
      <c r="AM31">
        <v>0</v>
      </c>
      <c r="AN31">
        <v>1.07128</v>
      </c>
      <c r="AO31">
        <v>16.170000000000002</v>
      </c>
      <c r="AP31">
        <v>10.119899999999999</v>
      </c>
      <c r="AQ31">
        <v>0</v>
      </c>
      <c r="AR31">
        <v>48.576000000000001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3109.4480749999998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84.94</v>
      </c>
      <c r="K32">
        <v>444.07995699999998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14.185</v>
      </c>
      <c r="R32">
        <v>42.392195999999998</v>
      </c>
      <c r="S32">
        <v>18.79091</v>
      </c>
      <c r="T32">
        <v>0</v>
      </c>
      <c r="U32">
        <v>418.77</v>
      </c>
      <c r="V32">
        <v>20.433</v>
      </c>
      <c r="W32">
        <v>42.49</v>
      </c>
      <c r="X32">
        <v>98.34375</v>
      </c>
      <c r="Y32">
        <v>0</v>
      </c>
      <c r="Z32">
        <v>6.5537999999999998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8.8740000000000006</v>
      </c>
      <c r="AG32">
        <v>39.622799999999998</v>
      </c>
      <c r="AH32">
        <v>151.52000000000001</v>
      </c>
      <c r="AI32">
        <v>0</v>
      </c>
      <c r="AJ32">
        <v>0</v>
      </c>
      <c r="AK32">
        <v>25.506900000000002</v>
      </c>
      <c r="AL32">
        <v>82.501999999999995</v>
      </c>
      <c r="AM32">
        <v>0</v>
      </c>
      <c r="AN32">
        <v>1.07128</v>
      </c>
      <c r="AO32">
        <v>16.170000000000002</v>
      </c>
      <c r="AP32">
        <v>10.119899999999999</v>
      </c>
      <c r="AQ32">
        <v>0</v>
      </c>
      <c r="AR32">
        <v>11.04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3071.9120749999997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84.94</v>
      </c>
      <c r="K33">
        <v>444.07995699999998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14.185</v>
      </c>
      <c r="R33">
        <v>42.392195999999998</v>
      </c>
      <c r="S33">
        <v>18.79091</v>
      </c>
      <c r="T33">
        <v>0</v>
      </c>
      <c r="U33">
        <v>418.77</v>
      </c>
      <c r="V33">
        <v>20.433</v>
      </c>
      <c r="W33">
        <v>43.704000000000001</v>
      </c>
      <c r="X33">
        <v>98.34375</v>
      </c>
      <c r="Y33">
        <v>0</v>
      </c>
      <c r="Z33">
        <v>6.5537999999999998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8.8740000000000006</v>
      </c>
      <c r="AG33">
        <v>39.622799999999998</v>
      </c>
      <c r="AH33">
        <v>151.52000000000001</v>
      </c>
      <c r="AI33">
        <v>0</v>
      </c>
      <c r="AJ33">
        <v>0</v>
      </c>
      <c r="AK33">
        <v>25.506900000000002</v>
      </c>
      <c r="AL33">
        <v>82.501999999999995</v>
      </c>
      <c r="AM33">
        <v>0</v>
      </c>
      <c r="AN33">
        <v>1.07128</v>
      </c>
      <c r="AO33">
        <v>16.170000000000002</v>
      </c>
      <c r="AP33">
        <v>10.119899999999999</v>
      </c>
      <c r="AQ33">
        <v>0</v>
      </c>
      <c r="AR33">
        <v>11.04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3073.1260750000001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84.94</v>
      </c>
      <c r="K34">
        <v>444.07995699999998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20.433</v>
      </c>
      <c r="W34">
        <v>43.704000000000001</v>
      </c>
      <c r="X34">
        <v>98.34375</v>
      </c>
      <c r="Y34">
        <v>0</v>
      </c>
      <c r="Z34">
        <v>6.5537999999999998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8.8740000000000006</v>
      </c>
      <c r="AG34">
        <v>39.622799999999998</v>
      </c>
      <c r="AH34">
        <v>151.52000000000001</v>
      </c>
      <c r="AI34">
        <v>0</v>
      </c>
      <c r="AJ34">
        <v>0</v>
      </c>
      <c r="AK34">
        <v>25.506900000000002</v>
      </c>
      <c r="AL34">
        <v>82.501999999999995</v>
      </c>
      <c r="AM34">
        <v>0</v>
      </c>
      <c r="AN34">
        <v>1.07128</v>
      </c>
      <c r="AO34">
        <v>16.170000000000002</v>
      </c>
      <c r="AP34">
        <v>11.1447</v>
      </c>
      <c r="AQ34">
        <v>0</v>
      </c>
      <c r="AR34">
        <v>11.04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3087.5508749999999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84.94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20.433</v>
      </c>
      <c r="W35">
        <v>43.704000000000001</v>
      </c>
      <c r="X35">
        <v>98.34375</v>
      </c>
      <c r="Y35">
        <v>0</v>
      </c>
      <c r="Z35">
        <v>6.5208000000000004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8.8740000000000006</v>
      </c>
      <c r="AG35">
        <v>39.622799999999998</v>
      </c>
      <c r="AH35">
        <v>151.52000000000001</v>
      </c>
      <c r="AI35">
        <v>0</v>
      </c>
      <c r="AJ35">
        <v>0</v>
      </c>
      <c r="AK35">
        <v>25.506900000000002</v>
      </c>
      <c r="AL35">
        <v>82.501999999999995</v>
      </c>
      <c r="AM35">
        <v>0</v>
      </c>
      <c r="AN35">
        <v>1.07128</v>
      </c>
      <c r="AO35">
        <v>16.170000000000002</v>
      </c>
      <c r="AP35">
        <v>11.1447</v>
      </c>
      <c r="AQ35">
        <v>0</v>
      </c>
      <c r="AR35">
        <v>11.04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3329.1678749999996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20.433</v>
      </c>
      <c r="W36">
        <v>43.704000000000001</v>
      </c>
      <c r="X36">
        <v>98.34375</v>
      </c>
      <c r="Y36">
        <v>0</v>
      </c>
      <c r="Z36">
        <v>6.5208000000000004</v>
      </c>
      <c r="AA36">
        <v>0</v>
      </c>
      <c r="AB36">
        <v>39.510120000000001</v>
      </c>
      <c r="AC36">
        <v>19.374780999999999</v>
      </c>
      <c r="AD36">
        <v>27.3447</v>
      </c>
      <c r="AE36">
        <v>49.436556000000003</v>
      </c>
      <c r="AF36">
        <v>8.8740000000000006</v>
      </c>
      <c r="AG36">
        <v>39.622799999999998</v>
      </c>
      <c r="AH36">
        <v>151.52000000000001</v>
      </c>
      <c r="AI36">
        <v>0</v>
      </c>
      <c r="AJ36">
        <v>0</v>
      </c>
      <c r="AK36">
        <v>25.506900000000002</v>
      </c>
      <c r="AL36">
        <v>82.501999999999995</v>
      </c>
      <c r="AM36">
        <v>0</v>
      </c>
      <c r="AN36">
        <v>1.07128</v>
      </c>
      <c r="AO36">
        <v>16.170000000000002</v>
      </c>
      <c r="AP36">
        <v>11.1447</v>
      </c>
      <c r="AQ36">
        <v>0</v>
      </c>
      <c r="AR36">
        <v>11.04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3327.5238749999994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20.433</v>
      </c>
      <c r="W37">
        <v>44.311</v>
      </c>
      <c r="X37">
        <v>98.34375</v>
      </c>
      <c r="Y37">
        <v>0</v>
      </c>
      <c r="Z37">
        <v>6.5208000000000004</v>
      </c>
      <c r="AA37">
        <v>0</v>
      </c>
      <c r="AB37">
        <v>39.510120000000001</v>
      </c>
      <c r="AC37">
        <v>19.374780999999999</v>
      </c>
      <c r="AD37">
        <v>27.3447</v>
      </c>
      <c r="AE37">
        <v>49.436556000000003</v>
      </c>
      <c r="AF37">
        <v>8.8740000000000006</v>
      </c>
      <c r="AG37">
        <v>39.622799999999998</v>
      </c>
      <c r="AH37">
        <v>151.52000000000001</v>
      </c>
      <c r="AI37">
        <v>0</v>
      </c>
      <c r="AJ37">
        <v>0</v>
      </c>
      <c r="AK37">
        <v>25.506900000000002</v>
      </c>
      <c r="AL37">
        <v>82.501999999999995</v>
      </c>
      <c r="AM37">
        <v>0</v>
      </c>
      <c r="AN37">
        <v>1.07128</v>
      </c>
      <c r="AO37">
        <v>16.170000000000002</v>
      </c>
      <c r="AP37">
        <v>11.1447</v>
      </c>
      <c r="AQ37">
        <v>0</v>
      </c>
      <c r="AR37">
        <v>48.576000000000001</v>
      </c>
      <c r="AS37">
        <v>24.75168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3380.3295549999993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20.433</v>
      </c>
      <c r="W38">
        <v>44.311</v>
      </c>
      <c r="X38">
        <v>98.34375</v>
      </c>
      <c r="Y38">
        <v>0</v>
      </c>
      <c r="Z38">
        <v>6.5208000000000004</v>
      </c>
      <c r="AA38">
        <v>0</v>
      </c>
      <c r="AB38">
        <v>39.510120000000001</v>
      </c>
      <c r="AC38">
        <v>19.374780999999999</v>
      </c>
      <c r="AD38">
        <v>27.3447</v>
      </c>
      <c r="AE38">
        <v>49.436556000000003</v>
      </c>
      <c r="AF38">
        <v>8.8740000000000006</v>
      </c>
      <c r="AG38">
        <v>39.622799999999998</v>
      </c>
      <c r="AH38">
        <v>151.52000000000001</v>
      </c>
      <c r="AI38">
        <v>0</v>
      </c>
      <c r="AJ38">
        <v>0</v>
      </c>
      <c r="AK38">
        <v>25.506900000000002</v>
      </c>
      <c r="AL38">
        <v>82.501999999999995</v>
      </c>
      <c r="AM38">
        <v>0</v>
      </c>
      <c r="AN38">
        <v>1.07128</v>
      </c>
      <c r="AO38">
        <v>16.170000000000002</v>
      </c>
      <c r="AP38">
        <v>11.1447</v>
      </c>
      <c r="AQ38">
        <v>0</v>
      </c>
      <c r="AR38">
        <v>48.576000000000001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3380.3295549999993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20.433</v>
      </c>
      <c r="W39">
        <v>42.49</v>
      </c>
      <c r="X39">
        <v>98.34375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39.622799999999998</v>
      </c>
      <c r="AH39">
        <v>152.94049999999999</v>
      </c>
      <c r="AI39">
        <v>0</v>
      </c>
      <c r="AJ39">
        <v>0</v>
      </c>
      <c r="AK39">
        <v>25.506900000000002</v>
      </c>
      <c r="AL39">
        <v>83.082999999999998</v>
      </c>
      <c r="AM39">
        <v>0</v>
      </c>
      <c r="AN39">
        <v>1.07128</v>
      </c>
      <c r="AO39">
        <v>16.170000000000002</v>
      </c>
      <c r="AP39">
        <v>11.1447</v>
      </c>
      <c r="AQ39">
        <v>0</v>
      </c>
      <c r="AR39">
        <v>8.8320000000000007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3340.7469539999993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20.433</v>
      </c>
      <c r="W40">
        <v>42.49</v>
      </c>
      <c r="X40">
        <v>98.34375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39.622799999999998</v>
      </c>
      <c r="AH40">
        <v>152.94049999999999</v>
      </c>
      <c r="AI40">
        <v>0</v>
      </c>
      <c r="AJ40">
        <v>0</v>
      </c>
      <c r="AK40">
        <v>25.506900000000002</v>
      </c>
      <c r="AL40">
        <v>83.082999999999998</v>
      </c>
      <c r="AM40">
        <v>0</v>
      </c>
      <c r="AN40">
        <v>1.07128</v>
      </c>
      <c r="AO40">
        <v>16.170000000000002</v>
      </c>
      <c r="AP40">
        <v>11.1447</v>
      </c>
      <c r="AQ40">
        <v>0</v>
      </c>
      <c r="AR40">
        <v>8.8320000000000007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3340.7469539999993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20.433</v>
      </c>
      <c r="W41">
        <v>42.49</v>
      </c>
      <c r="X41">
        <v>98.34375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39.622799999999998</v>
      </c>
      <c r="AH41">
        <v>152.94049999999999</v>
      </c>
      <c r="AI41">
        <v>0</v>
      </c>
      <c r="AJ41">
        <v>0</v>
      </c>
      <c r="AK41">
        <v>25.506900000000002</v>
      </c>
      <c r="AL41">
        <v>83.082999999999998</v>
      </c>
      <c r="AM41">
        <v>0</v>
      </c>
      <c r="AN41">
        <v>1.07128</v>
      </c>
      <c r="AO41">
        <v>16.170000000000002</v>
      </c>
      <c r="AP41">
        <v>11.1447</v>
      </c>
      <c r="AQ41">
        <v>0</v>
      </c>
      <c r="AR41">
        <v>13.247999999999999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3345.1629539999994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20.433</v>
      </c>
      <c r="W42">
        <v>42.49</v>
      </c>
      <c r="X42">
        <v>98.34375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39.622799999999998</v>
      </c>
      <c r="AH42">
        <v>152.94049999999999</v>
      </c>
      <c r="AI42">
        <v>0</v>
      </c>
      <c r="AJ42">
        <v>0</v>
      </c>
      <c r="AK42">
        <v>25.506900000000002</v>
      </c>
      <c r="AL42">
        <v>83.082999999999998</v>
      </c>
      <c r="AM42">
        <v>0</v>
      </c>
      <c r="AN42">
        <v>1.07128</v>
      </c>
      <c r="AO42">
        <v>16.170000000000002</v>
      </c>
      <c r="AP42">
        <v>11.1447</v>
      </c>
      <c r="AQ42">
        <v>0</v>
      </c>
      <c r="AR42">
        <v>13.247999999999999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3345.1629539999994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20.433</v>
      </c>
      <c r="W43">
        <v>42.49</v>
      </c>
      <c r="X43">
        <v>98.34375</v>
      </c>
      <c r="Y43">
        <v>0</v>
      </c>
      <c r="Z43">
        <v>0</v>
      </c>
      <c r="AA43">
        <v>0</v>
      </c>
      <c r="AB43">
        <v>39.510120000000001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39.622799999999998</v>
      </c>
      <c r="AH43">
        <v>152.94049999999999</v>
      </c>
      <c r="AI43">
        <v>0</v>
      </c>
      <c r="AJ43">
        <v>0</v>
      </c>
      <c r="AK43">
        <v>25.506900000000002</v>
      </c>
      <c r="AL43">
        <v>82.501999999999995</v>
      </c>
      <c r="AM43">
        <v>0</v>
      </c>
      <c r="AN43">
        <v>1.07128</v>
      </c>
      <c r="AO43">
        <v>16.170000000000002</v>
      </c>
      <c r="AP43">
        <v>11.1447</v>
      </c>
      <c r="AQ43">
        <v>0</v>
      </c>
      <c r="AR43">
        <v>13.247999999999999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3313.7206339999993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20.433</v>
      </c>
      <c r="W44">
        <v>42.49</v>
      </c>
      <c r="X44">
        <v>98.34375</v>
      </c>
      <c r="Y44">
        <v>0</v>
      </c>
      <c r="Z44">
        <v>0</v>
      </c>
      <c r="AA44">
        <v>0</v>
      </c>
      <c r="AB44">
        <v>39.510120000000001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39.622799999999998</v>
      </c>
      <c r="AH44">
        <v>152.94049999999999</v>
      </c>
      <c r="AI44">
        <v>0</v>
      </c>
      <c r="AJ44">
        <v>0</v>
      </c>
      <c r="AK44">
        <v>25.506900000000002</v>
      </c>
      <c r="AL44">
        <v>82.501999999999995</v>
      </c>
      <c r="AM44">
        <v>0</v>
      </c>
      <c r="AN44">
        <v>1.07128</v>
      </c>
      <c r="AO44">
        <v>16.170000000000002</v>
      </c>
      <c r="AP44">
        <v>11.1447</v>
      </c>
      <c r="AQ44">
        <v>0</v>
      </c>
      <c r="AR44">
        <v>13.247999999999999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3313.7206339999993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20.433</v>
      </c>
      <c r="W45">
        <v>42.49</v>
      </c>
      <c r="X45">
        <v>98.34375</v>
      </c>
      <c r="Y45">
        <v>0</v>
      </c>
      <c r="Z45">
        <v>0</v>
      </c>
      <c r="AA45">
        <v>0</v>
      </c>
      <c r="AB45">
        <v>39.510120000000001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39.622799999999998</v>
      </c>
      <c r="AH45">
        <v>152.94049999999999</v>
      </c>
      <c r="AI45">
        <v>0</v>
      </c>
      <c r="AJ45">
        <v>0</v>
      </c>
      <c r="AK45">
        <v>25.506900000000002</v>
      </c>
      <c r="AL45">
        <v>82.501999999999995</v>
      </c>
      <c r="AM45">
        <v>0</v>
      </c>
      <c r="AN45">
        <v>1.07128</v>
      </c>
      <c r="AO45">
        <v>16.170000000000002</v>
      </c>
      <c r="AP45">
        <v>11.1447</v>
      </c>
      <c r="AQ45">
        <v>0</v>
      </c>
      <c r="AR45">
        <v>48.576000000000001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3349.0486339999993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20.433</v>
      </c>
      <c r="W46">
        <v>42.49</v>
      </c>
      <c r="X46">
        <v>98.34375</v>
      </c>
      <c r="Y46">
        <v>0</v>
      </c>
      <c r="Z46">
        <v>0</v>
      </c>
      <c r="AA46">
        <v>0</v>
      </c>
      <c r="AB46">
        <v>39.510120000000001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39.622799999999998</v>
      </c>
      <c r="AH46">
        <v>152.94049999999999</v>
      </c>
      <c r="AI46">
        <v>0</v>
      </c>
      <c r="AJ46">
        <v>0</v>
      </c>
      <c r="AK46">
        <v>25.506900000000002</v>
      </c>
      <c r="AL46">
        <v>82.501999999999995</v>
      </c>
      <c r="AM46">
        <v>0</v>
      </c>
      <c r="AN46">
        <v>1.07128</v>
      </c>
      <c r="AO46">
        <v>16.170000000000002</v>
      </c>
      <c r="AP46">
        <v>11.1447</v>
      </c>
      <c r="AQ46">
        <v>0</v>
      </c>
      <c r="AR46">
        <v>48.576000000000001</v>
      </c>
      <c r="AS46">
        <v>10.089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3349.0486339999993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20.433</v>
      </c>
      <c r="W47">
        <v>42.49</v>
      </c>
      <c r="X47">
        <v>98.34375</v>
      </c>
      <c r="Y47">
        <v>0</v>
      </c>
      <c r="Z47">
        <v>0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39.622799999999998</v>
      </c>
      <c r="AH47">
        <v>152.94049999999999</v>
      </c>
      <c r="AI47">
        <v>0</v>
      </c>
      <c r="AJ47">
        <v>0</v>
      </c>
      <c r="AK47">
        <v>25.506900000000002</v>
      </c>
      <c r="AL47">
        <v>82.501999999999995</v>
      </c>
      <c r="AM47">
        <v>0</v>
      </c>
      <c r="AN47">
        <v>1.0904100000000001</v>
      </c>
      <c r="AO47">
        <v>16.170000000000002</v>
      </c>
      <c r="AP47">
        <v>11.1447</v>
      </c>
      <c r="AQ47">
        <v>0</v>
      </c>
      <c r="AR47">
        <v>11.04</v>
      </c>
      <c r="AS47">
        <v>10.089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3289.090643999999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20.433</v>
      </c>
      <c r="W48">
        <v>42.49</v>
      </c>
      <c r="X48">
        <v>98.34375</v>
      </c>
      <c r="Y48">
        <v>0</v>
      </c>
      <c r="Z48">
        <v>0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39.622799999999998</v>
      </c>
      <c r="AH48">
        <v>152.94049999999999</v>
      </c>
      <c r="AI48">
        <v>0</v>
      </c>
      <c r="AJ48">
        <v>0</v>
      </c>
      <c r="AK48">
        <v>25.506900000000002</v>
      </c>
      <c r="AL48">
        <v>82.501999999999995</v>
      </c>
      <c r="AM48">
        <v>0</v>
      </c>
      <c r="AN48">
        <v>1.0904100000000001</v>
      </c>
      <c r="AO48">
        <v>16.170000000000002</v>
      </c>
      <c r="AP48">
        <v>11.1447</v>
      </c>
      <c r="AQ48">
        <v>0</v>
      </c>
      <c r="AR48">
        <v>11.04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3289.090643999999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20.433</v>
      </c>
      <c r="W49">
        <v>42.49</v>
      </c>
      <c r="X49">
        <v>98.34375</v>
      </c>
      <c r="Y49">
        <v>0</v>
      </c>
      <c r="Z49">
        <v>0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39.622799999999998</v>
      </c>
      <c r="AH49">
        <v>152.94049999999999</v>
      </c>
      <c r="AI49">
        <v>0</v>
      </c>
      <c r="AJ49">
        <v>0</v>
      </c>
      <c r="AK49">
        <v>25.506900000000002</v>
      </c>
      <c r="AL49">
        <v>81.34</v>
      </c>
      <c r="AM49">
        <v>0</v>
      </c>
      <c r="AN49">
        <v>1.0904100000000001</v>
      </c>
      <c r="AO49">
        <v>16.170000000000002</v>
      </c>
      <c r="AP49">
        <v>11.1447</v>
      </c>
      <c r="AQ49">
        <v>0</v>
      </c>
      <c r="AR49">
        <v>8.8320000000000007</v>
      </c>
      <c r="AS49">
        <v>15.469799999999999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3291.101443999999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20.433</v>
      </c>
      <c r="W50">
        <v>42.49</v>
      </c>
      <c r="X50">
        <v>98.34375</v>
      </c>
      <c r="Y50">
        <v>0</v>
      </c>
      <c r="Z50">
        <v>0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39.622799999999998</v>
      </c>
      <c r="AH50">
        <v>152.94049999999999</v>
      </c>
      <c r="AI50">
        <v>0</v>
      </c>
      <c r="AJ50">
        <v>0</v>
      </c>
      <c r="AK50">
        <v>25.506900000000002</v>
      </c>
      <c r="AL50">
        <v>81.34</v>
      </c>
      <c r="AM50">
        <v>0</v>
      </c>
      <c r="AN50">
        <v>1.0904100000000001</v>
      </c>
      <c r="AO50">
        <v>16.170000000000002</v>
      </c>
      <c r="AP50">
        <v>11.1447</v>
      </c>
      <c r="AQ50">
        <v>0</v>
      </c>
      <c r="AR50">
        <v>8.8320000000000007</v>
      </c>
      <c r="AS50">
        <v>15.469799999999999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3291.101443999999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20.433</v>
      </c>
      <c r="W51">
        <v>42.49</v>
      </c>
      <c r="X51">
        <v>98.34375</v>
      </c>
      <c r="Y51">
        <v>0</v>
      </c>
      <c r="Z51">
        <v>0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39.622799999999998</v>
      </c>
      <c r="AH51">
        <v>152.94049999999999</v>
      </c>
      <c r="AI51">
        <v>0</v>
      </c>
      <c r="AJ51">
        <v>0</v>
      </c>
      <c r="AK51">
        <v>25.506900000000002</v>
      </c>
      <c r="AL51">
        <v>81.34</v>
      </c>
      <c r="AM51">
        <v>0</v>
      </c>
      <c r="AN51">
        <v>1.0904100000000001</v>
      </c>
      <c r="AO51">
        <v>16.170000000000002</v>
      </c>
      <c r="AP51">
        <v>11.1447</v>
      </c>
      <c r="AQ51">
        <v>0</v>
      </c>
      <c r="AR51">
        <v>11.04</v>
      </c>
      <c r="AS51">
        <v>15.469799999999999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3293.3094439999991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20.433</v>
      </c>
      <c r="W52">
        <v>42.49</v>
      </c>
      <c r="X52">
        <v>98.34375</v>
      </c>
      <c r="Y52">
        <v>0</v>
      </c>
      <c r="Z52">
        <v>0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39.622799999999998</v>
      </c>
      <c r="AH52">
        <v>152.94049999999999</v>
      </c>
      <c r="AI52">
        <v>0</v>
      </c>
      <c r="AJ52">
        <v>0</v>
      </c>
      <c r="AK52">
        <v>25.506900000000002</v>
      </c>
      <c r="AL52">
        <v>81.34</v>
      </c>
      <c r="AM52">
        <v>0</v>
      </c>
      <c r="AN52">
        <v>1.0904100000000001</v>
      </c>
      <c r="AO52">
        <v>16.170000000000002</v>
      </c>
      <c r="AP52">
        <v>11.1447</v>
      </c>
      <c r="AQ52">
        <v>0</v>
      </c>
      <c r="AR52">
        <v>11.04</v>
      </c>
      <c r="AS52">
        <v>15.469799999999999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3293.3094439999991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20.433</v>
      </c>
      <c r="W53">
        <v>42.49</v>
      </c>
      <c r="X53">
        <v>98.34375</v>
      </c>
      <c r="Y53">
        <v>0</v>
      </c>
      <c r="Z53">
        <v>0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39.622799999999998</v>
      </c>
      <c r="AH53">
        <v>152.94049999999999</v>
      </c>
      <c r="AI53">
        <v>0</v>
      </c>
      <c r="AJ53">
        <v>0</v>
      </c>
      <c r="AK53">
        <v>25.506900000000002</v>
      </c>
      <c r="AL53">
        <v>81.34</v>
      </c>
      <c r="AM53">
        <v>0</v>
      </c>
      <c r="AN53">
        <v>1.0904100000000001</v>
      </c>
      <c r="AO53">
        <v>16.170000000000002</v>
      </c>
      <c r="AP53">
        <v>11.1447</v>
      </c>
      <c r="AQ53">
        <v>0</v>
      </c>
      <c r="AR53">
        <v>11.04</v>
      </c>
      <c r="AS53">
        <v>15.469799999999999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3293.3094439999991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20.433</v>
      </c>
      <c r="W54">
        <v>42.49</v>
      </c>
      <c r="X54">
        <v>98.34375</v>
      </c>
      <c r="Y54">
        <v>0</v>
      </c>
      <c r="Z54">
        <v>0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39.622799999999998</v>
      </c>
      <c r="AH54">
        <v>152.94049999999999</v>
      </c>
      <c r="AI54">
        <v>0</v>
      </c>
      <c r="AJ54">
        <v>0</v>
      </c>
      <c r="AK54">
        <v>25.506900000000002</v>
      </c>
      <c r="AL54">
        <v>81.34</v>
      </c>
      <c r="AM54">
        <v>0</v>
      </c>
      <c r="AN54">
        <v>1.0904100000000001</v>
      </c>
      <c r="AO54">
        <v>16.170000000000002</v>
      </c>
      <c r="AP54">
        <v>11.1447</v>
      </c>
      <c r="AQ54">
        <v>0</v>
      </c>
      <c r="AR54">
        <v>11.04</v>
      </c>
      <c r="AS54">
        <v>15.469799999999999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3293.3094439999991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20.433</v>
      </c>
      <c r="W55">
        <v>42.49</v>
      </c>
      <c r="X55">
        <v>98.34375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39.622799999999998</v>
      </c>
      <c r="AH55">
        <v>152.94049999999999</v>
      </c>
      <c r="AI55">
        <v>0</v>
      </c>
      <c r="AJ55">
        <v>0</v>
      </c>
      <c r="AK55">
        <v>25.506900000000002</v>
      </c>
      <c r="AL55">
        <v>81.34</v>
      </c>
      <c r="AM55">
        <v>0</v>
      </c>
      <c r="AN55">
        <v>1.0904100000000001</v>
      </c>
      <c r="AO55">
        <v>16.170000000000002</v>
      </c>
      <c r="AP55">
        <v>11.1447</v>
      </c>
      <c r="AQ55">
        <v>0</v>
      </c>
      <c r="AR55">
        <v>11.04</v>
      </c>
      <c r="AS55">
        <v>15.469799999999999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3293.3094439999991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20.433</v>
      </c>
      <c r="W56">
        <v>42.49</v>
      </c>
      <c r="X56">
        <v>98.34375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39.622799999999998</v>
      </c>
      <c r="AH56">
        <v>152.94049999999999</v>
      </c>
      <c r="AI56">
        <v>0</v>
      </c>
      <c r="AJ56">
        <v>0</v>
      </c>
      <c r="AK56">
        <v>25.506900000000002</v>
      </c>
      <c r="AL56">
        <v>81.34</v>
      </c>
      <c r="AM56">
        <v>0</v>
      </c>
      <c r="AN56">
        <v>1.0904100000000001</v>
      </c>
      <c r="AO56">
        <v>16.170000000000002</v>
      </c>
      <c r="AP56">
        <v>11.1447</v>
      </c>
      <c r="AQ56">
        <v>0</v>
      </c>
      <c r="AR56">
        <v>11.04</v>
      </c>
      <c r="AS56">
        <v>15.469799999999999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3293.3094439999991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19.738</v>
      </c>
      <c r="W57">
        <v>42.49</v>
      </c>
      <c r="X57">
        <v>98.34375</v>
      </c>
      <c r="Y57">
        <v>0</v>
      </c>
      <c r="Z57">
        <v>2.2000000000000002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39.622799999999998</v>
      </c>
      <c r="AH57">
        <v>152.94049999999999</v>
      </c>
      <c r="AI57">
        <v>0</v>
      </c>
      <c r="AJ57">
        <v>0</v>
      </c>
      <c r="AK57">
        <v>25.506900000000002</v>
      </c>
      <c r="AL57">
        <v>81.34</v>
      </c>
      <c r="AM57">
        <v>0</v>
      </c>
      <c r="AN57">
        <v>1.0904100000000001</v>
      </c>
      <c r="AO57">
        <v>16.170000000000002</v>
      </c>
      <c r="AP57">
        <v>11.1447</v>
      </c>
      <c r="AQ57">
        <v>0</v>
      </c>
      <c r="AR57">
        <v>9.9359999999999999</v>
      </c>
      <c r="AS57">
        <v>15.469799999999999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3293.7104439999989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19.738</v>
      </c>
      <c r="W58">
        <v>42.49</v>
      </c>
      <c r="X58">
        <v>98.34375</v>
      </c>
      <c r="Y58">
        <v>0</v>
      </c>
      <c r="Z58">
        <v>5.5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39.622799999999998</v>
      </c>
      <c r="AH58">
        <v>152.94049999999999</v>
      </c>
      <c r="AI58">
        <v>0</v>
      </c>
      <c r="AJ58">
        <v>0</v>
      </c>
      <c r="AK58">
        <v>25.506900000000002</v>
      </c>
      <c r="AL58">
        <v>81.34</v>
      </c>
      <c r="AM58">
        <v>0</v>
      </c>
      <c r="AN58">
        <v>1.0904100000000001</v>
      </c>
      <c r="AO58">
        <v>16.170000000000002</v>
      </c>
      <c r="AP58">
        <v>11.1447</v>
      </c>
      <c r="AQ58">
        <v>0</v>
      </c>
      <c r="AR58">
        <v>9.9359999999999999</v>
      </c>
      <c r="AS58">
        <v>15.469799999999999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3297.0104439999991</v>
      </c>
    </row>
    <row r="59" spans="1:117">
      <c r="A59" t="s">
        <v>101</v>
      </c>
      <c r="B59">
        <v>0</v>
      </c>
      <c r="C59">
        <v>0</v>
      </c>
      <c r="D59">
        <v>23.625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19.738</v>
      </c>
      <c r="W59">
        <v>42.49</v>
      </c>
      <c r="X59">
        <v>98.34375</v>
      </c>
      <c r="Y59">
        <v>0</v>
      </c>
      <c r="Z59">
        <v>6.5208000000000004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39.622799999999998</v>
      </c>
      <c r="AH59">
        <v>152.94049999999999</v>
      </c>
      <c r="AI59">
        <v>0</v>
      </c>
      <c r="AJ59">
        <v>0</v>
      </c>
      <c r="AK59">
        <v>25.506900000000002</v>
      </c>
      <c r="AL59">
        <v>82.501999999999995</v>
      </c>
      <c r="AM59">
        <v>0</v>
      </c>
      <c r="AN59">
        <v>1.0904100000000001</v>
      </c>
      <c r="AO59">
        <v>16.170000000000002</v>
      </c>
      <c r="AP59">
        <v>11.1447</v>
      </c>
      <c r="AQ59">
        <v>0</v>
      </c>
      <c r="AR59">
        <v>8.8320000000000007</v>
      </c>
      <c r="AS59">
        <v>15.469799999999999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3286.0142439999986</v>
      </c>
    </row>
    <row r="60" spans="1:117">
      <c r="A60" t="s">
        <v>102</v>
      </c>
      <c r="B60">
        <v>0</v>
      </c>
      <c r="C60">
        <v>0</v>
      </c>
      <c r="D60">
        <v>23.625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19.738</v>
      </c>
      <c r="W60">
        <v>42.49</v>
      </c>
      <c r="X60">
        <v>98.34375</v>
      </c>
      <c r="Y60">
        <v>0</v>
      </c>
      <c r="Z60">
        <v>6.5208000000000004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39.622799999999998</v>
      </c>
      <c r="AH60">
        <v>152.94049999999999</v>
      </c>
      <c r="AI60">
        <v>0</v>
      </c>
      <c r="AJ60">
        <v>0</v>
      </c>
      <c r="AK60">
        <v>25.506900000000002</v>
      </c>
      <c r="AL60">
        <v>82.501999999999995</v>
      </c>
      <c r="AM60">
        <v>0</v>
      </c>
      <c r="AN60">
        <v>1.0904100000000001</v>
      </c>
      <c r="AO60">
        <v>16.170000000000002</v>
      </c>
      <c r="AP60">
        <v>11.1447</v>
      </c>
      <c r="AQ60">
        <v>0</v>
      </c>
      <c r="AR60">
        <v>8.8320000000000007</v>
      </c>
      <c r="AS60">
        <v>15.469799999999999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3286.0142439999986</v>
      </c>
    </row>
    <row r="61" spans="1:117">
      <c r="A61" t="s">
        <v>103</v>
      </c>
      <c r="B61">
        <v>0</v>
      </c>
      <c r="C61">
        <v>0</v>
      </c>
      <c r="D61">
        <v>23.625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19.738</v>
      </c>
      <c r="W61">
        <v>42.49</v>
      </c>
      <c r="X61">
        <v>98.34375</v>
      </c>
      <c r="Y61">
        <v>0</v>
      </c>
      <c r="Z61">
        <v>6.5208000000000004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39.622799999999998</v>
      </c>
      <c r="AH61">
        <v>152.94049999999999</v>
      </c>
      <c r="AI61">
        <v>0</v>
      </c>
      <c r="AJ61">
        <v>0</v>
      </c>
      <c r="AK61">
        <v>25.506900000000002</v>
      </c>
      <c r="AL61">
        <v>82.501999999999995</v>
      </c>
      <c r="AM61">
        <v>0</v>
      </c>
      <c r="AN61">
        <v>1.0904100000000001</v>
      </c>
      <c r="AO61">
        <v>16.170000000000002</v>
      </c>
      <c r="AP61">
        <v>11.1447</v>
      </c>
      <c r="AQ61">
        <v>0</v>
      </c>
      <c r="AR61">
        <v>8.8320000000000007</v>
      </c>
      <c r="AS61">
        <v>15.469799999999999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3286.0142439999986</v>
      </c>
    </row>
    <row r="62" spans="1:117">
      <c r="A62" t="s">
        <v>104</v>
      </c>
      <c r="B62">
        <v>0</v>
      </c>
      <c r="C62">
        <v>0</v>
      </c>
      <c r="D62">
        <v>23.625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19.738</v>
      </c>
      <c r="W62">
        <v>42.49</v>
      </c>
      <c r="X62">
        <v>98.34375</v>
      </c>
      <c r="Y62">
        <v>0</v>
      </c>
      <c r="Z62">
        <v>6.5208000000000004</v>
      </c>
      <c r="AA62">
        <v>13.983000000000001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39.622799999999998</v>
      </c>
      <c r="AH62">
        <v>152.94049999999999</v>
      </c>
      <c r="AI62">
        <v>0</v>
      </c>
      <c r="AJ62">
        <v>0</v>
      </c>
      <c r="AK62">
        <v>25.506900000000002</v>
      </c>
      <c r="AL62">
        <v>82.501999999999995</v>
      </c>
      <c r="AM62">
        <v>0</v>
      </c>
      <c r="AN62">
        <v>1.0904100000000001</v>
      </c>
      <c r="AO62">
        <v>16.170000000000002</v>
      </c>
      <c r="AP62">
        <v>11.1447</v>
      </c>
      <c r="AQ62">
        <v>0</v>
      </c>
      <c r="AR62">
        <v>8.8320000000000007</v>
      </c>
      <c r="AS62">
        <v>15.469799999999999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3299.9972439999988</v>
      </c>
    </row>
    <row r="63" spans="1:117">
      <c r="A63" t="s">
        <v>105</v>
      </c>
      <c r="B63">
        <v>0</v>
      </c>
      <c r="C63">
        <v>0</v>
      </c>
      <c r="D63">
        <v>23.625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19.738</v>
      </c>
      <c r="W63">
        <v>42.49</v>
      </c>
      <c r="X63">
        <v>98.34375</v>
      </c>
      <c r="Y63">
        <v>0</v>
      </c>
      <c r="Z63">
        <v>6.5208000000000004</v>
      </c>
      <c r="AA63">
        <v>13.983000000000001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39.622799999999998</v>
      </c>
      <c r="AH63">
        <v>152.94049999999999</v>
      </c>
      <c r="AI63">
        <v>0</v>
      </c>
      <c r="AJ63">
        <v>0</v>
      </c>
      <c r="AK63">
        <v>25.506900000000002</v>
      </c>
      <c r="AL63">
        <v>82.501999999999995</v>
      </c>
      <c r="AM63">
        <v>0</v>
      </c>
      <c r="AN63">
        <v>1.0904100000000001</v>
      </c>
      <c r="AO63">
        <v>16.170000000000002</v>
      </c>
      <c r="AP63">
        <v>11.1447</v>
      </c>
      <c r="AQ63">
        <v>0</v>
      </c>
      <c r="AR63">
        <v>8.8320000000000007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3294.6164439999989</v>
      </c>
    </row>
    <row r="64" spans="1:117">
      <c r="A64" t="s">
        <v>106</v>
      </c>
      <c r="B64">
        <v>0</v>
      </c>
      <c r="C64">
        <v>0</v>
      </c>
      <c r="D64">
        <v>23.625</v>
      </c>
      <c r="E64">
        <v>0</v>
      </c>
      <c r="F64">
        <v>0</v>
      </c>
      <c r="G64">
        <v>64.617000000000004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19.738</v>
      </c>
      <c r="W64">
        <v>42.49</v>
      </c>
      <c r="X64">
        <v>98.34375</v>
      </c>
      <c r="Y64">
        <v>0</v>
      </c>
      <c r="Z64">
        <v>6.5208000000000004</v>
      </c>
      <c r="AA64">
        <v>28.045000000000002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39.622799999999998</v>
      </c>
      <c r="AH64">
        <v>152.94049999999999</v>
      </c>
      <c r="AI64">
        <v>0</v>
      </c>
      <c r="AJ64">
        <v>0</v>
      </c>
      <c r="AK64">
        <v>25.506900000000002</v>
      </c>
      <c r="AL64">
        <v>82.501999999999995</v>
      </c>
      <c r="AM64">
        <v>0</v>
      </c>
      <c r="AN64">
        <v>1.0904100000000001</v>
      </c>
      <c r="AO64">
        <v>16.170000000000002</v>
      </c>
      <c r="AP64">
        <v>11.1447</v>
      </c>
      <c r="AQ64">
        <v>0</v>
      </c>
      <c r="AR64">
        <v>8.8320000000000007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3309.7644439999985</v>
      </c>
    </row>
    <row r="65" spans="1:117">
      <c r="A65" t="s">
        <v>107</v>
      </c>
      <c r="B65">
        <v>0</v>
      </c>
      <c r="C65">
        <v>0</v>
      </c>
      <c r="D65">
        <v>23.625</v>
      </c>
      <c r="E65">
        <v>0</v>
      </c>
      <c r="F65">
        <v>0</v>
      </c>
      <c r="G65">
        <v>64.617000000000004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19.738</v>
      </c>
      <c r="W65">
        <v>42.49</v>
      </c>
      <c r="X65">
        <v>98.34375</v>
      </c>
      <c r="Y65">
        <v>0</v>
      </c>
      <c r="Z65">
        <v>6.5208000000000004</v>
      </c>
      <c r="AA65">
        <v>28.045000000000002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39.622799999999998</v>
      </c>
      <c r="AH65">
        <v>152.94049999999999</v>
      </c>
      <c r="AI65">
        <v>0</v>
      </c>
      <c r="AJ65">
        <v>0</v>
      </c>
      <c r="AK65">
        <v>25.506900000000002</v>
      </c>
      <c r="AL65">
        <v>81.34</v>
      </c>
      <c r="AM65">
        <v>0</v>
      </c>
      <c r="AN65">
        <v>1.0904100000000001</v>
      </c>
      <c r="AO65">
        <v>16.170000000000002</v>
      </c>
      <c r="AP65">
        <v>11.1447</v>
      </c>
      <c r="AQ65">
        <v>0</v>
      </c>
      <c r="AR65">
        <v>8.8320000000000007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3308.6024439999987</v>
      </c>
    </row>
    <row r="66" spans="1:117">
      <c r="A66" t="s">
        <v>108</v>
      </c>
      <c r="B66">
        <v>0</v>
      </c>
      <c r="C66">
        <v>0</v>
      </c>
      <c r="D66">
        <v>23.625</v>
      </c>
      <c r="E66">
        <v>0</v>
      </c>
      <c r="F66">
        <v>0</v>
      </c>
      <c r="G66">
        <v>64.617000000000004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19.738</v>
      </c>
      <c r="W66">
        <v>42.49</v>
      </c>
      <c r="X66">
        <v>98.34375</v>
      </c>
      <c r="Y66">
        <v>0</v>
      </c>
      <c r="Z66">
        <v>6.5208000000000004</v>
      </c>
      <c r="AA66">
        <v>42.14808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39.622799999999998</v>
      </c>
      <c r="AH66">
        <v>152.94049999999999</v>
      </c>
      <c r="AI66">
        <v>0</v>
      </c>
      <c r="AJ66">
        <v>0</v>
      </c>
      <c r="AK66">
        <v>25.506900000000002</v>
      </c>
      <c r="AL66">
        <v>81.34</v>
      </c>
      <c r="AM66">
        <v>0</v>
      </c>
      <c r="AN66">
        <v>1.0904100000000001</v>
      </c>
      <c r="AO66">
        <v>16.170000000000002</v>
      </c>
      <c r="AP66">
        <v>11.1447</v>
      </c>
      <c r="AQ66">
        <v>0</v>
      </c>
      <c r="AR66">
        <v>11.04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3324.9135239999987</v>
      </c>
    </row>
    <row r="67" spans="1:117">
      <c r="A67" t="s">
        <v>109</v>
      </c>
      <c r="B67">
        <v>0</v>
      </c>
      <c r="C67">
        <v>0</v>
      </c>
      <c r="D67">
        <v>23.625</v>
      </c>
      <c r="E67">
        <v>0</v>
      </c>
      <c r="F67">
        <v>0</v>
      </c>
      <c r="G67">
        <v>48.326999999999998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19.738</v>
      </c>
      <c r="W67">
        <v>42.49</v>
      </c>
      <c r="X67">
        <v>98.34375</v>
      </c>
      <c r="Y67">
        <v>0</v>
      </c>
      <c r="Z67">
        <v>6.5208000000000004</v>
      </c>
      <c r="AA67">
        <v>42.14808</v>
      </c>
      <c r="AB67">
        <v>21.327999999999999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39.622799999999998</v>
      </c>
      <c r="AH67">
        <v>152.94049999999999</v>
      </c>
      <c r="AI67">
        <v>0</v>
      </c>
      <c r="AJ67">
        <v>0</v>
      </c>
      <c r="AK67">
        <v>25.506900000000002</v>
      </c>
      <c r="AL67">
        <v>81.34</v>
      </c>
      <c r="AM67">
        <v>0</v>
      </c>
      <c r="AN67">
        <v>1.0904100000000001</v>
      </c>
      <c r="AO67">
        <v>16.170000000000002</v>
      </c>
      <c r="AP67">
        <v>11.1447</v>
      </c>
      <c r="AQ67">
        <v>0</v>
      </c>
      <c r="AR67">
        <v>13.247999999999999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3313.497523999999</v>
      </c>
    </row>
    <row r="68" spans="1:117">
      <c r="A68" t="s">
        <v>110</v>
      </c>
      <c r="B68">
        <v>0</v>
      </c>
      <c r="C68">
        <v>0</v>
      </c>
      <c r="D68">
        <v>23.625</v>
      </c>
      <c r="E68">
        <v>0</v>
      </c>
      <c r="F68">
        <v>0</v>
      </c>
      <c r="G68">
        <v>48.326999999999998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19.738</v>
      </c>
      <c r="W68">
        <v>42.49</v>
      </c>
      <c r="X68">
        <v>98.34375</v>
      </c>
      <c r="Y68">
        <v>0</v>
      </c>
      <c r="Z68">
        <v>6.5208000000000004</v>
      </c>
      <c r="AA68">
        <v>42.14808</v>
      </c>
      <c r="AB68">
        <v>21.327999999999999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39.622799999999998</v>
      </c>
      <c r="AH68">
        <v>152.94049999999999</v>
      </c>
      <c r="AI68">
        <v>0</v>
      </c>
      <c r="AJ68">
        <v>0</v>
      </c>
      <c r="AK68">
        <v>25.506900000000002</v>
      </c>
      <c r="AL68">
        <v>81.34</v>
      </c>
      <c r="AM68">
        <v>0</v>
      </c>
      <c r="AN68">
        <v>1.0904100000000001</v>
      </c>
      <c r="AO68">
        <v>16.170000000000002</v>
      </c>
      <c r="AP68">
        <v>11.1447</v>
      </c>
      <c r="AQ68">
        <v>0</v>
      </c>
      <c r="AR68">
        <v>13.247999999999999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3313.497523999999</v>
      </c>
    </row>
    <row r="69" spans="1:117">
      <c r="A69" t="s">
        <v>111</v>
      </c>
      <c r="B69">
        <v>0</v>
      </c>
      <c r="C69">
        <v>0</v>
      </c>
      <c r="D69">
        <v>23.625</v>
      </c>
      <c r="E69">
        <v>0</v>
      </c>
      <c r="F69">
        <v>0</v>
      </c>
      <c r="G69">
        <v>48.326999999999998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19.738</v>
      </c>
      <c r="W69">
        <v>41.883000000000003</v>
      </c>
      <c r="X69">
        <v>98.34375</v>
      </c>
      <c r="Y69">
        <v>0</v>
      </c>
      <c r="Z69">
        <v>6.5208000000000004</v>
      </c>
      <c r="AA69">
        <v>42.14808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39.622799999999998</v>
      </c>
      <c r="AH69">
        <v>152.94049999999999</v>
      </c>
      <c r="AI69">
        <v>0</v>
      </c>
      <c r="AJ69">
        <v>0</v>
      </c>
      <c r="AK69">
        <v>25.506900000000002</v>
      </c>
      <c r="AL69">
        <v>81.34</v>
      </c>
      <c r="AM69">
        <v>0</v>
      </c>
      <c r="AN69">
        <v>1.0904100000000001</v>
      </c>
      <c r="AO69">
        <v>16.170000000000002</v>
      </c>
      <c r="AP69">
        <v>11.1447</v>
      </c>
      <c r="AQ69">
        <v>0</v>
      </c>
      <c r="AR69">
        <v>13.247999999999999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3327.5804439999993</v>
      </c>
    </row>
    <row r="70" spans="1:117">
      <c r="A70" t="s">
        <v>112</v>
      </c>
      <c r="B70">
        <v>0</v>
      </c>
      <c r="C70">
        <v>0</v>
      </c>
      <c r="D70">
        <v>23.625</v>
      </c>
      <c r="E70">
        <v>0</v>
      </c>
      <c r="F70">
        <v>0</v>
      </c>
      <c r="G70">
        <v>48.326999999999998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19.738</v>
      </c>
      <c r="W70">
        <v>41.883000000000003</v>
      </c>
      <c r="X70">
        <v>98.34375</v>
      </c>
      <c r="Y70">
        <v>0</v>
      </c>
      <c r="Z70">
        <v>6.5208000000000004</v>
      </c>
      <c r="AA70">
        <v>42.14808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39.622799999999998</v>
      </c>
      <c r="AH70">
        <v>152.94049999999999</v>
      </c>
      <c r="AI70">
        <v>0</v>
      </c>
      <c r="AJ70">
        <v>0</v>
      </c>
      <c r="AK70">
        <v>25.506900000000002</v>
      </c>
      <c r="AL70">
        <v>81.34</v>
      </c>
      <c r="AM70">
        <v>0</v>
      </c>
      <c r="AN70">
        <v>1.0904100000000001</v>
      </c>
      <c r="AO70">
        <v>16.170000000000002</v>
      </c>
      <c r="AP70">
        <v>11.1447</v>
      </c>
      <c r="AQ70">
        <v>15.12</v>
      </c>
      <c r="AR70">
        <v>13.247999999999999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3342.7004439999992</v>
      </c>
    </row>
    <row r="71" spans="1:117">
      <c r="A71" t="s">
        <v>113</v>
      </c>
      <c r="B71">
        <v>0</v>
      </c>
      <c r="C71">
        <v>0</v>
      </c>
      <c r="D71">
        <v>23.625</v>
      </c>
      <c r="E71">
        <v>0</v>
      </c>
      <c r="F71">
        <v>0</v>
      </c>
      <c r="G71">
        <v>48.326999999999998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19.738</v>
      </c>
      <c r="W71">
        <v>41.883000000000003</v>
      </c>
      <c r="X71">
        <v>98.34375</v>
      </c>
      <c r="Y71">
        <v>0</v>
      </c>
      <c r="Z71">
        <v>6.5208000000000004</v>
      </c>
      <c r="AA71">
        <v>42.14808</v>
      </c>
      <c r="AB71">
        <v>26.34008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39.622799999999998</v>
      </c>
      <c r="AH71">
        <v>152.94049999999999</v>
      </c>
      <c r="AI71">
        <v>0</v>
      </c>
      <c r="AJ71">
        <v>0</v>
      </c>
      <c r="AK71">
        <v>25.506900000000002</v>
      </c>
      <c r="AL71">
        <v>81.34</v>
      </c>
      <c r="AM71">
        <v>0</v>
      </c>
      <c r="AN71">
        <v>1.0904100000000001</v>
      </c>
      <c r="AO71">
        <v>16.170000000000002</v>
      </c>
      <c r="AP71">
        <v>11.1447</v>
      </c>
      <c r="AQ71">
        <v>31.5</v>
      </c>
      <c r="AR71">
        <v>13.247999999999999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3359.0804439999993</v>
      </c>
    </row>
    <row r="72" spans="1:117">
      <c r="A72" t="s">
        <v>114</v>
      </c>
      <c r="B72">
        <v>0</v>
      </c>
      <c r="C72">
        <v>0</v>
      </c>
      <c r="D72">
        <v>23.625</v>
      </c>
      <c r="E72">
        <v>0</v>
      </c>
      <c r="F72">
        <v>0</v>
      </c>
      <c r="G72">
        <v>47.241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19.738</v>
      </c>
      <c r="W72">
        <v>41.883000000000003</v>
      </c>
      <c r="X72">
        <v>98.34375</v>
      </c>
      <c r="Y72">
        <v>0</v>
      </c>
      <c r="Z72">
        <v>6.5208000000000004</v>
      </c>
      <c r="AA72">
        <v>42.14808</v>
      </c>
      <c r="AB72">
        <v>26.34008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39.622799999999998</v>
      </c>
      <c r="AH72">
        <v>152.94049999999999</v>
      </c>
      <c r="AI72">
        <v>0</v>
      </c>
      <c r="AJ72">
        <v>0</v>
      </c>
      <c r="AK72">
        <v>25.506900000000002</v>
      </c>
      <c r="AL72">
        <v>81.34</v>
      </c>
      <c r="AM72">
        <v>0</v>
      </c>
      <c r="AN72">
        <v>1.0904100000000001</v>
      </c>
      <c r="AO72">
        <v>16.170000000000002</v>
      </c>
      <c r="AP72">
        <v>11.1447</v>
      </c>
      <c r="AQ72">
        <v>31.5</v>
      </c>
      <c r="AR72">
        <v>13.247999999999999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3357.9944439999995</v>
      </c>
    </row>
    <row r="73" spans="1:117">
      <c r="A73" t="s">
        <v>115</v>
      </c>
      <c r="B73">
        <v>0</v>
      </c>
      <c r="C73">
        <v>0</v>
      </c>
      <c r="D73">
        <v>23.625</v>
      </c>
      <c r="E73">
        <v>0</v>
      </c>
      <c r="F73">
        <v>0</v>
      </c>
      <c r="G73">
        <v>47.241</v>
      </c>
      <c r="H73">
        <v>0</v>
      </c>
      <c r="I73">
        <v>0</v>
      </c>
      <c r="J73">
        <v>71.239999999999995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417.375</v>
      </c>
      <c r="V73">
        <v>19.738</v>
      </c>
      <c r="W73">
        <v>42.49</v>
      </c>
      <c r="X73">
        <v>98.34375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39.622799999999998</v>
      </c>
      <c r="AH73">
        <v>152.94049999999999</v>
      </c>
      <c r="AI73">
        <v>0</v>
      </c>
      <c r="AJ73">
        <v>0</v>
      </c>
      <c r="AK73">
        <v>25.506900000000002</v>
      </c>
      <c r="AL73">
        <v>81.34</v>
      </c>
      <c r="AM73">
        <v>0</v>
      </c>
      <c r="AN73">
        <v>1.0904100000000001</v>
      </c>
      <c r="AO73">
        <v>16.170000000000002</v>
      </c>
      <c r="AP73">
        <v>11.1447</v>
      </c>
      <c r="AQ73">
        <v>31.5</v>
      </c>
      <c r="AR73">
        <v>13.247999999999999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3345.1504439999994</v>
      </c>
    </row>
    <row r="74" spans="1:117">
      <c r="A74" t="s">
        <v>116</v>
      </c>
      <c r="B74">
        <v>0</v>
      </c>
      <c r="C74">
        <v>0</v>
      </c>
      <c r="D74">
        <v>23.625</v>
      </c>
      <c r="E74">
        <v>0</v>
      </c>
      <c r="F74">
        <v>0</v>
      </c>
      <c r="G74">
        <v>47.241</v>
      </c>
      <c r="H74">
        <v>0</v>
      </c>
      <c r="I74">
        <v>0</v>
      </c>
      <c r="J74">
        <v>71.239999999999995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417.375</v>
      </c>
      <c r="V74">
        <v>19.738</v>
      </c>
      <c r="W74">
        <v>42.49</v>
      </c>
      <c r="X74">
        <v>98.34375</v>
      </c>
      <c r="Y74">
        <v>0</v>
      </c>
      <c r="Z74">
        <v>6.5208000000000004</v>
      </c>
      <c r="AA74">
        <v>42.14808</v>
      </c>
      <c r="AB74">
        <v>26.34008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39.622799999999998</v>
      </c>
      <c r="AH74">
        <v>152.94049999999999</v>
      </c>
      <c r="AI74">
        <v>0</v>
      </c>
      <c r="AJ74">
        <v>0</v>
      </c>
      <c r="AK74">
        <v>25.506900000000002</v>
      </c>
      <c r="AL74">
        <v>81.34</v>
      </c>
      <c r="AM74">
        <v>0</v>
      </c>
      <c r="AN74">
        <v>1.0904100000000001</v>
      </c>
      <c r="AO74">
        <v>16.170000000000002</v>
      </c>
      <c r="AP74">
        <v>11.1447</v>
      </c>
      <c r="AQ74">
        <v>45.36</v>
      </c>
      <c r="AR74">
        <v>13.247999999999999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3359.0104439999996</v>
      </c>
    </row>
    <row r="75" spans="1:117">
      <c r="A75" t="s">
        <v>117</v>
      </c>
      <c r="B75">
        <v>0</v>
      </c>
      <c r="C75">
        <v>0</v>
      </c>
      <c r="D75">
        <v>23.625</v>
      </c>
      <c r="E75">
        <v>0</v>
      </c>
      <c r="F75">
        <v>0</v>
      </c>
      <c r="G75">
        <v>47.241</v>
      </c>
      <c r="H75">
        <v>0</v>
      </c>
      <c r="I75">
        <v>0</v>
      </c>
      <c r="J75">
        <v>71.239999999999995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417.375</v>
      </c>
      <c r="V75">
        <v>19.738</v>
      </c>
      <c r="W75">
        <v>42.49</v>
      </c>
      <c r="X75">
        <v>98.34375</v>
      </c>
      <c r="Y75">
        <v>0</v>
      </c>
      <c r="Z75">
        <v>6.5208000000000004</v>
      </c>
      <c r="AA75">
        <v>42.14808</v>
      </c>
      <c r="AB75">
        <v>39.510120000000001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39.622799999999998</v>
      </c>
      <c r="AH75">
        <v>152.94049999999999</v>
      </c>
      <c r="AI75">
        <v>0</v>
      </c>
      <c r="AJ75">
        <v>0</v>
      </c>
      <c r="AK75">
        <v>25.506900000000002</v>
      </c>
      <c r="AL75">
        <v>81.34</v>
      </c>
      <c r="AM75">
        <v>0</v>
      </c>
      <c r="AN75">
        <v>1.0904100000000001</v>
      </c>
      <c r="AO75">
        <v>16.170000000000002</v>
      </c>
      <c r="AP75">
        <v>10.119899999999999</v>
      </c>
      <c r="AQ75">
        <v>45.36</v>
      </c>
      <c r="AR75">
        <v>13.247999999999999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3371.1556839999998</v>
      </c>
    </row>
    <row r="76" spans="1:117">
      <c r="A76" t="s">
        <v>118</v>
      </c>
      <c r="B76">
        <v>0</v>
      </c>
      <c r="C76">
        <v>0</v>
      </c>
      <c r="D76">
        <v>23.625</v>
      </c>
      <c r="E76">
        <v>0</v>
      </c>
      <c r="F76">
        <v>0</v>
      </c>
      <c r="G76">
        <v>47.241</v>
      </c>
      <c r="H76">
        <v>0</v>
      </c>
      <c r="I76">
        <v>0</v>
      </c>
      <c r="J76">
        <v>71.239999999999995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417.375</v>
      </c>
      <c r="V76">
        <v>19.738</v>
      </c>
      <c r="W76">
        <v>42.49</v>
      </c>
      <c r="X76">
        <v>98.34375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39.622799999999998</v>
      </c>
      <c r="AH76">
        <v>152.94049999999999</v>
      </c>
      <c r="AI76">
        <v>0</v>
      </c>
      <c r="AJ76">
        <v>0</v>
      </c>
      <c r="AK76">
        <v>25.506900000000002</v>
      </c>
      <c r="AL76">
        <v>81.34</v>
      </c>
      <c r="AM76">
        <v>0</v>
      </c>
      <c r="AN76">
        <v>1.0904100000000001</v>
      </c>
      <c r="AO76">
        <v>16.170000000000002</v>
      </c>
      <c r="AP76">
        <v>10.119899999999999</v>
      </c>
      <c r="AQ76">
        <v>45.36</v>
      </c>
      <c r="AR76">
        <v>13.247999999999999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3375.442012</v>
      </c>
    </row>
    <row r="77" spans="1:117">
      <c r="A77" t="s">
        <v>119</v>
      </c>
      <c r="B77">
        <v>0</v>
      </c>
      <c r="C77">
        <v>0</v>
      </c>
      <c r="D77">
        <v>23.625</v>
      </c>
      <c r="E77">
        <v>0</v>
      </c>
      <c r="F77">
        <v>0</v>
      </c>
      <c r="G77">
        <v>47.241</v>
      </c>
      <c r="H77">
        <v>0</v>
      </c>
      <c r="I77">
        <v>0</v>
      </c>
      <c r="J77">
        <v>71.239999999999995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417.375</v>
      </c>
      <c r="V77">
        <v>19.738</v>
      </c>
      <c r="W77">
        <v>42.49</v>
      </c>
      <c r="X77">
        <v>98.34375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39.622799999999998</v>
      </c>
      <c r="AH77">
        <v>152.94049999999999</v>
      </c>
      <c r="AI77">
        <v>0</v>
      </c>
      <c r="AJ77">
        <v>0</v>
      </c>
      <c r="AK77">
        <v>25.506900000000002</v>
      </c>
      <c r="AL77">
        <v>81.34</v>
      </c>
      <c r="AM77">
        <v>5.2253600000000002</v>
      </c>
      <c r="AN77">
        <v>1.0904100000000001</v>
      </c>
      <c r="AO77">
        <v>16.170000000000002</v>
      </c>
      <c r="AP77">
        <v>10.119899999999999</v>
      </c>
      <c r="AQ77">
        <v>62.244</v>
      </c>
      <c r="AR77">
        <v>48.576000000000001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3433.9793719999998</v>
      </c>
    </row>
    <row r="78" spans="1:117">
      <c r="A78" t="s">
        <v>120</v>
      </c>
      <c r="B78">
        <v>0</v>
      </c>
      <c r="C78">
        <v>0</v>
      </c>
      <c r="D78">
        <v>23.625</v>
      </c>
      <c r="E78">
        <v>0</v>
      </c>
      <c r="F78">
        <v>0</v>
      </c>
      <c r="G78">
        <v>47.241</v>
      </c>
      <c r="H78">
        <v>0</v>
      </c>
      <c r="I78">
        <v>0</v>
      </c>
      <c r="J78">
        <v>71.239999999999995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417.375</v>
      </c>
      <c r="V78">
        <v>19.738</v>
      </c>
      <c r="W78">
        <v>42.49</v>
      </c>
      <c r="X78">
        <v>98.34375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39.622799999999998</v>
      </c>
      <c r="AH78">
        <v>152.94049999999999</v>
      </c>
      <c r="AI78">
        <v>0</v>
      </c>
      <c r="AJ78">
        <v>0</v>
      </c>
      <c r="AK78">
        <v>25.506900000000002</v>
      </c>
      <c r="AL78">
        <v>81.34</v>
      </c>
      <c r="AM78">
        <v>10.557359999999999</v>
      </c>
      <c r="AN78">
        <v>1.0904100000000001</v>
      </c>
      <c r="AO78">
        <v>16.170000000000002</v>
      </c>
      <c r="AP78">
        <v>10.119899999999999</v>
      </c>
      <c r="AQ78">
        <v>62.244</v>
      </c>
      <c r="AR78">
        <v>48.576000000000001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3449.2853720000003</v>
      </c>
    </row>
    <row r="79" spans="1:117">
      <c r="A79" t="s">
        <v>121</v>
      </c>
      <c r="B79">
        <v>0</v>
      </c>
      <c r="C79">
        <v>0</v>
      </c>
      <c r="D79">
        <v>23.625</v>
      </c>
      <c r="E79">
        <v>0</v>
      </c>
      <c r="F79">
        <v>0</v>
      </c>
      <c r="G79">
        <v>43.982999999999997</v>
      </c>
      <c r="H79">
        <v>0</v>
      </c>
      <c r="I79">
        <v>0</v>
      </c>
      <c r="J79">
        <v>71.239999999999995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417.375</v>
      </c>
      <c r="V79">
        <v>19.738</v>
      </c>
      <c r="W79">
        <v>42.49</v>
      </c>
      <c r="X79">
        <v>98.34375</v>
      </c>
      <c r="Y79">
        <v>0</v>
      </c>
      <c r="Z79">
        <v>19.6614</v>
      </c>
      <c r="AA79">
        <v>42.14808</v>
      </c>
      <c r="AB79">
        <v>40.656500000000001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39.622799999999998</v>
      </c>
      <c r="AH79">
        <v>154.69245000000001</v>
      </c>
      <c r="AI79">
        <v>0</v>
      </c>
      <c r="AJ79">
        <v>0</v>
      </c>
      <c r="AK79">
        <v>25.506900000000002</v>
      </c>
      <c r="AL79">
        <v>81.34</v>
      </c>
      <c r="AM79">
        <v>15.804048</v>
      </c>
      <c r="AN79">
        <v>1.0904100000000001</v>
      </c>
      <c r="AO79">
        <v>16.170000000000002</v>
      </c>
      <c r="AP79">
        <v>10.119899999999999</v>
      </c>
      <c r="AQ79">
        <v>62.244</v>
      </c>
      <c r="AR79">
        <v>13.247999999999999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3456.2372339999997</v>
      </c>
    </row>
    <row r="80" spans="1:117">
      <c r="A80" t="s">
        <v>122</v>
      </c>
      <c r="B80">
        <v>0</v>
      </c>
      <c r="C80">
        <v>0</v>
      </c>
      <c r="D80">
        <v>23.625</v>
      </c>
      <c r="E80">
        <v>0</v>
      </c>
      <c r="F80">
        <v>0</v>
      </c>
      <c r="G80">
        <v>54.3</v>
      </c>
      <c r="H80">
        <v>0</v>
      </c>
      <c r="I80">
        <v>0</v>
      </c>
      <c r="J80">
        <v>71.239999999999995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417.375</v>
      </c>
      <c r="V80">
        <v>19.738</v>
      </c>
      <c r="W80">
        <v>42.49</v>
      </c>
      <c r="X80">
        <v>98.34375</v>
      </c>
      <c r="Y80">
        <v>0</v>
      </c>
      <c r="Z80">
        <v>19.6614</v>
      </c>
      <c r="AA80">
        <v>42.14808</v>
      </c>
      <c r="AB80">
        <v>40.656500000000001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39.622799999999998</v>
      </c>
      <c r="AH80">
        <v>154.69245000000001</v>
      </c>
      <c r="AI80">
        <v>0</v>
      </c>
      <c r="AJ80">
        <v>0</v>
      </c>
      <c r="AK80">
        <v>25.506900000000002</v>
      </c>
      <c r="AL80">
        <v>81.34</v>
      </c>
      <c r="AM80">
        <v>15.804048</v>
      </c>
      <c r="AN80">
        <v>1.0904100000000001</v>
      </c>
      <c r="AO80">
        <v>16.170000000000002</v>
      </c>
      <c r="AP80">
        <v>10.119899999999999</v>
      </c>
      <c r="AQ80">
        <v>62.244</v>
      </c>
      <c r="AR80">
        <v>13.247999999999999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3466.5542339999997</v>
      </c>
    </row>
    <row r="81" spans="1:117">
      <c r="A81" t="s">
        <v>123</v>
      </c>
      <c r="B81">
        <v>0</v>
      </c>
      <c r="C81">
        <v>0</v>
      </c>
      <c r="D81">
        <v>23.625</v>
      </c>
      <c r="E81">
        <v>0</v>
      </c>
      <c r="F81">
        <v>0</v>
      </c>
      <c r="G81">
        <v>54.3</v>
      </c>
      <c r="H81">
        <v>0</v>
      </c>
      <c r="I81">
        <v>0</v>
      </c>
      <c r="J81">
        <v>71.239999999999995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417.375</v>
      </c>
      <c r="V81">
        <v>19.738</v>
      </c>
      <c r="W81">
        <v>43.097000000000001</v>
      </c>
      <c r="X81">
        <v>98.34375</v>
      </c>
      <c r="Y81">
        <v>0</v>
      </c>
      <c r="Z81">
        <v>19.6614</v>
      </c>
      <c r="AA81">
        <v>42.14808</v>
      </c>
      <c r="AB81">
        <v>40.656500000000001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39.622799999999998</v>
      </c>
      <c r="AH81">
        <v>154.69245000000001</v>
      </c>
      <c r="AI81">
        <v>0</v>
      </c>
      <c r="AJ81">
        <v>0</v>
      </c>
      <c r="AK81">
        <v>25.506900000000002</v>
      </c>
      <c r="AL81">
        <v>81.34</v>
      </c>
      <c r="AM81">
        <v>15.804048</v>
      </c>
      <c r="AN81">
        <v>1.0904100000000001</v>
      </c>
      <c r="AO81">
        <v>16.170000000000002</v>
      </c>
      <c r="AP81">
        <v>10.119899999999999</v>
      </c>
      <c r="AQ81">
        <v>62.244</v>
      </c>
      <c r="AR81">
        <v>13.247999999999999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3467.1612340000001</v>
      </c>
    </row>
    <row r="82" spans="1:117">
      <c r="A82" t="s">
        <v>124</v>
      </c>
      <c r="B82">
        <v>0</v>
      </c>
      <c r="C82">
        <v>0</v>
      </c>
      <c r="D82">
        <v>23.625</v>
      </c>
      <c r="E82">
        <v>0</v>
      </c>
      <c r="F82">
        <v>0</v>
      </c>
      <c r="G82">
        <v>54.3</v>
      </c>
      <c r="H82">
        <v>0</v>
      </c>
      <c r="I82">
        <v>0</v>
      </c>
      <c r="J82">
        <v>71.239999999999995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417.375</v>
      </c>
      <c r="V82">
        <v>19.738</v>
      </c>
      <c r="W82">
        <v>43.097000000000001</v>
      </c>
      <c r="X82">
        <v>98.34375</v>
      </c>
      <c r="Y82">
        <v>0</v>
      </c>
      <c r="Z82">
        <v>19.6614</v>
      </c>
      <c r="AA82">
        <v>42.14808</v>
      </c>
      <c r="AB82">
        <v>40.656500000000001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39.622799999999998</v>
      </c>
      <c r="AH82">
        <v>154.69245000000001</v>
      </c>
      <c r="AI82">
        <v>0</v>
      </c>
      <c r="AJ82">
        <v>0</v>
      </c>
      <c r="AK82">
        <v>25.506900000000002</v>
      </c>
      <c r="AL82">
        <v>81.34</v>
      </c>
      <c r="AM82">
        <v>15.804048</v>
      </c>
      <c r="AN82">
        <v>1.0904100000000001</v>
      </c>
      <c r="AO82">
        <v>16.170000000000002</v>
      </c>
      <c r="AP82">
        <v>10.119899999999999</v>
      </c>
      <c r="AQ82">
        <v>62.244</v>
      </c>
      <c r="AR82">
        <v>19.872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3473.7852339999999</v>
      </c>
    </row>
    <row r="83" spans="1:117">
      <c r="A83" t="s">
        <v>125</v>
      </c>
      <c r="B83">
        <v>0</v>
      </c>
      <c r="C83">
        <v>0</v>
      </c>
      <c r="D83">
        <v>23.625</v>
      </c>
      <c r="E83">
        <v>0</v>
      </c>
      <c r="F83">
        <v>0</v>
      </c>
      <c r="G83">
        <v>54.3</v>
      </c>
      <c r="H83">
        <v>0</v>
      </c>
      <c r="I83">
        <v>0</v>
      </c>
      <c r="J83">
        <v>71.239999999999995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417.375</v>
      </c>
      <c r="V83">
        <v>19.738</v>
      </c>
      <c r="W83">
        <v>43.097000000000001</v>
      </c>
      <c r="X83">
        <v>98.34375</v>
      </c>
      <c r="Y83">
        <v>0</v>
      </c>
      <c r="Z83">
        <v>19.6614</v>
      </c>
      <c r="AA83">
        <v>42.14808</v>
      </c>
      <c r="AB83">
        <v>40.656500000000001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39.622799999999998</v>
      </c>
      <c r="AH83">
        <v>154.69245000000001</v>
      </c>
      <c r="AI83">
        <v>0</v>
      </c>
      <c r="AJ83">
        <v>0</v>
      </c>
      <c r="AK83">
        <v>25.506900000000002</v>
      </c>
      <c r="AL83">
        <v>81.34</v>
      </c>
      <c r="AM83">
        <v>15.804048</v>
      </c>
      <c r="AN83">
        <v>1.0904100000000001</v>
      </c>
      <c r="AO83">
        <v>16.170000000000002</v>
      </c>
      <c r="AP83">
        <v>10.119899999999999</v>
      </c>
      <c r="AQ83">
        <v>62.244</v>
      </c>
      <c r="AR83">
        <v>22.08</v>
      </c>
      <c r="AS83">
        <v>12.1068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3478.0110340000001</v>
      </c>
    </row>
    <row r="84" spans="1:117">
      <c r="A84" t="s">
        <v>126</v>
      </c>
      <c r="B84">
        <v>0</v>
      </c>
      <c r="C84">
        <v>0</v>
      </c>
      <c r="D84">
        <v>23.625</v>
      </c>
      <c r="E84">
        <v>0</v>
      </c>
      <c r="F84">
        <v>0</v>
      </c>
      <c r="G84">
        <v>54.3</v>
      </c>
      <c r="H84">
        <v>0</v>
      </c>
      <c r="I84">
        <v>0</v>
      </c>
      <c r="J84">
        <v>71.239999999999995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417.375</v>
      </c>
      <c r="V84">
        <v>19.738</v>
      </c>
      <c r="W84">
        <v>43.097000000000001</v>
      </c>
      <c r="X84">
        <v>98.34375</v>
      </c>
      <c r="Y84">
        <v>0</v>
      </c>
      <c r="Z84">
        <v>19.6614</v>
      </c>
      <c r="AA84">
        <v>42.14808</v>
      </c>
      <c r="AB84">
        <v>40.656500000000001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39.622799999999998</v>
      </c>
      <c r="AH84">
        <v>154.69245000000001</v>
      </c>
      <c r="AI84">
        <v>0</v>
      </c>
      <c r="AJ84">
        <v>0</v>
      </c>
      <c r="AK84">
        <v>25.506900000000002</v>
      </c>
      <c r="AL84">
        <v>81.34</v>
      </c>
      <c r="AM84">
        <v>15.804048</v>
      </c>
      <c r="AN84">
        <v>1.0904100000000001</v>
      </c>
      <c r="AO84">
        <v>16.170000000000002</v>
      </c>
      <c r="AP84">
        <v>10.119899999999999</v>
      </c>
      <c r="AQ84">
        <v>62.244</v>
      </c>
      <c r="AR84">
        <v>22.08</v>
      </c>
      <c r="AS84">
        <v>12.1068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3478.0110340000001</v>
      </c>
    </row>
    <row r="85" spans="1:117">
      <c r="A85" t="s">
        <v>127</v>
      </c>
      <c r="B85">
        <v>0</v>
      </c>
      <c r="C85">
        <v>0</v>
      </c>
      <c r="D85">
        <v>23.625</v>
      </c>
      <c r="E85">
        <v>0</v>
      </c>
      <c r="F85">
        <v>0</v>
      </c>
      <c r="G85">
        <v>54.3</v>
      </c>
      <c r="H85">
        <v>0</v>
      </c>
      <c r="I85">
        <v>0</v>
      </c>
      <c r="J85">
        <v>71.239999999999995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417.375</v>
      </c>
      <c r="V85">
        <v>19.738</v>
      </c>
      <c r="W85">
        <v>43.097000000000001</v>
      </c>
      <c r="X85">
        <v>98.34375</v>
      </c>
      <c r="Y85">
        <v>0</v>
      </c>
      <c r="Z85">
        <v>19.6614</v>
      </c>
      <c r="AA85">
        <v>42.14808</v>
      </c>
      <c r="AB85">
        <v>40.656500000000001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39.622799999999998</v>
      </c>
      <c r="AH85">
        <v>154.69245000000001</v>
      </c>
      <c r="AI85">
        <v>0</v>
      </c>
      <c r="AJ85">
        <v>0</v>
      </c>
      <c r="AK85">
        <v>25.506900000000002</v>
      </c>
      <c r="AL85">
        <v>81.34</v>
      </c>
      <c r="AM85">
        <v>10.557359999999999</v>
      </c>
      <c r="AN85">
        <v>1.0904100000000001</v>
      </c>
      <c r="AO85">
        <v>16.170000000000002</v>
      </c>
      <c r="AP85">
        <v>10.119899999999999</v>
      </c>
      <c r="AQ85">
        <v>62.244</v>
      </c>
      <c r="AR85">
        <v>22.08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3470.7465459999999</v>
      </c>
    </row>
    <row r="86" spans="1:117">
      <c r="A86" t="s">
        <v>128</v>
      </c>
      <c r="B86">
        <v>0</v>
      </c>
      <c r="C86">
        <v>0</v>
      </c>
      <c r="D86">
        <v>23.625</v>
      </c>
      <c r="E86">
        <v>0</v>
      </c>
      <c r="F86">
        <v>0</v>
      </c>
      <c r="G86">
        <v>54.3</v>
      </c>
      <c r="H86">
        <v>0</v>
      </c>
      <c r="I86">
        <v>0</v>
      </c>
      <c r="J86">
        <v>71.239999999999995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19.738</v>
      </c>
      <c r="W86">
        <v>43.097000000000001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39.622799999999998</v>
      </c>
      <c r="AH86">
        <v>152.94049999999999</v>
      </c>
      <c r="AI86">
        <v>0</v>
      </c>
      <c r="AJ86">
        <v>0</v>
      </c>
      <c r="AK86">
        <v>25.506900000000002</v>
      </c>
      <c r="AL86">
        <v>81.34</v>
      </c>
      <c r="AM86">
        <v>5.2786799999999996</v>
      </c>
      <c r="AN86">
        <v>1.0904100000000001</v>
      </c>
      <c r="AO86">
        <v>16.170000000000002</v>
      </c>
      <c r="AP86">
        <v>10.119899999999999</v>
      </c>
      <c r="AQ86">
        <v>45.36</v>
      </c>
      <c r="AR86">
        <v>22.08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3414.966692</v>
      </c>
    </row>
    <row r="87" spans="1:117">
      <c r="A87" t="s">
        <v>129</v>
      </c>
      <c r="B87">
        <v>0</v>
      </c>
      <c r="C87">
        <v>0</v>
      </c>
      <c r="D87">
        <v>23.625</v>
      </c>
      <c r="E87">
        <v>0</v>
      </c>
      <c r="F87">
        <v>0</v>
      </c>
      <c r="G87">
        <v>54.3</v>
      </c>
      <c r="H87">
        <v>0</v>
      </c>
      <c r="I87">
        <v>0</v>
      </c>
      <c r="J87">
        <v>71.239999999999995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19.738</v>
      </c>
      <c r="W87">
        <v>43.097000000000001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39.622799999999998</v>
      </c>
      <c r="AH87">
        <v>152.94049999999999</v>
      </c>
      <c r="AI87">
        <v>0</v>
      </c>
      <c r="AJ87">
        <v>0</v>
      </c>
      <c r="AK87">
        <v>25.506900000000002</v>
      </c>
      <c r="AL87">
        <v>81.34</v>
      </c>
      <c r="AM87">
        <v>5.2786799999999996</v>
      </c>
      <c r="AN87">
        <v>1.0904100000000001</v>
      </c>
      <c r="AO87">
        <v>16.170000000000002</v>
      </c>
      <c r="AP87">
        <v>10.119899999999999</v>
      </c>
      <c r="AQ87">
        <v>45.36</v>
      </c>
      <c r="AR87">
        <v>15.456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3408.3426920000002</v>
      </c>
    </row>
    <row r="88" spans="1:117">
      <c r="A88" t="s">
        <v>130</v>
      </c>
      <c r="B88">
        <v>0</v>
      </c>
      <c r="C88">
        <v>0</v>
      </c>
      <c r="D88">
        <v>23.625</v>
      </c>
      <c r="E88">
        <v>0</v>
      </c>
      <c r="F88">
        <v>0</v>
      </c>
      <c r="G88">
        <v>54.3</v>
      </c>
      <c r="H88">
        <v>0</v>
      </c>
      <c r="I88">
        <v>0</v>
      </c>
      <c r="J88">
        <v>71.239999999999995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19.738</v>
      </c>
      <c r="W88">
        <v>43.097000000000001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39.622799999999998</v>
      </c>
      <c r="AH88">
        <v>152.94049999999999</v>
      </c>
      <c r="AI88">
        <v>0</v>
      </c>
      <c r="AJ88">
        <v>0</v>
      </c>
      <c r="AK88">
        <v>25.506900000000002</v>
      </c>
      <c r="AL88">
        <v>81.34</v>
      </c>
      <c r="AM88">
        <v>5.2786799999999996</v>
      </c>
      <c r="AN88">
        <v>1.0904100000000001</v>
      </c>
      <c r="AO88">
        <v>16.170000000000002</v>
      </c>
      <c r="AP88">
        <v>10.119899999999999</v>
      </c>
      <c r="AQ88">
        <v>45.36</v>
      </c>
      <c r="AR88">
        <v>15.456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3408.3426920000002</v>
      </c>
    </row>
    <row r="89" spans="1:117">
      <c r="A89" t="s">
        <v>131</v>
      </c>
      <c r="B89">
        <v>0</v>
      </c>
      <c r="C89">
        <v>0</v>
      </c>
      <c r="D89">
        <v>23.625</v>
      </c>
      <c r="E89">
        <v>0</v>
      </c>
      <c r="F89">
        <v>0</v>
      </c>
      <c r="G89">
        <v>54.3</v>
      </c>
      <c r="H89">
        <v>0</v>
      </c>
      <c r="I89">
        <v>0</v>
      </c>
      <c r="J89">
        <v>71.239999999999995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417.375</v>
      </c>
      <c r="V89">
        <v>19.738</v>
      </c>
      <c r="W89">
        <v>43.097000000000001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39.622799999999998</v>
      </c>
      <c r="AH89">
        <v>152.94049999999999</v>
      </c>
      <c r="AI89">
        <v>0</v>
      </c>
      <c r="AJ89">
        <v>0</v>
      </c>
      <c r="AK89">
        <v>25.506900000000002</v>
      </c>
      <c r="AL89">
        <v>81.34</v>
      </c>
      <c r="AM89">
        <v>10.557359999999999</v>
      </c>
      <c r="AN89">
        <v>1.0904100000000001</v>
      </c>
      <c r="AO89">
        <v>16.170000000000002</v>
      </c>
      <c r="AP89">
        <v>10.119899999999999</v>
      </c>
      <c r="AQ89">
        <v>45.36</v>
      </c>
      <c r="AR89">
        <v>15.456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3413.6213720000001</v>
      </c>
    </row>
    <row r="90" spans="1:117">
      <c r="A90" t="s">
        <v>132</v>
      </c>
      <c r="B90">
        <v>0</v>
      </c>
      <c r="C90">
        <v>0</v>
      </c>
      <c r="D90">
        <v>23.625</v>
      </c>
      <c r="E90">
        <v>0</v>
      </c>
      <c r="F90">
        <v>0</v>
      </c>
      <c r="G90">
        <v>54.3</v>
      </c>
      <c r="H90">
        <v>0</v>
      </c>
      <c r="I90">
        <v>0</v>
      </c>
      <c r="J90">
        <v>71.239999999999995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417.375</v>
      </c>
      <c r="V90">
        <v>19.738</v>
      </c>
      <c r="W90">
        <v>43.097000000000001</v>
      </c>
      <c r="X90">
        <v>98.34375</v>
      </c>
      <c r="Y90">
        <v>0</v>
      </c>
      <c r="Z90">
        <v>13.041600000000001</v>
      </c>
      <c r="AA90">
        <v>42.14808</v>
      </c>
      <c r="AB90">
        <v>40.656500000000001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39.622799999999998</v>
      </c>
      <c r="AH90">
        <v>154.69245000000001</v>
      </c>
      <c r="AI90">
        <v>0</v>
      </c>
      <c r="AJ90">
        <v>0</v>
      </c>
      <c r="AK90">
        <v>25.506900000000002</v>
      </c>
      <c r="AL90">
        <v>81.34</v>
      </c>
      <c r="AM90">
        <v>10.557359999999999</v>
      </c>
      <c r="AN90">
        <v>1.0904100000000001</v>
      </c>
      <c r="AO90">
        <v>16.170000000000002</v>
      </c>
      <c r="AP90">
        <v>10.119899999999999</v>
      </c>
      <c r="AQ90">
        <v>62.244</v>
      </c>
      <c r="AR90">
        <v>15.456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3457.5027460000001</v>
      </c>
    </row>
    <row r="91" spans="1:117">
      <c r="A91" t="s">
        <v>133</v>
      </c>
      <c r="B91">
        <v>0</v>
      </c>
      <c r="C91">
        <v>0</v>
      </c>
      <c r="D91">
        <v>23.625</v>
      </c>
      <c r="E91">
        <v>0</v>
      </c>
      <c r="F91">
        <v>0</v>
      </c>
      <c r="G91">
        <v>54.3</v>
      </c>
      <c r="H91">
        <v>0</v>
      </c>
      <c r="I91">
        <v>0</v>
      </c>
      <c r="J91">
        <v>71.239999999999995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417.375</v>
      </c>
      <c r="V91">
        <v>19.738</v>
      </c>
      <c r="W91">
        <v>43.400500000000001</v>
      </c>
      <c r="X91">
        <v>98.34375</v>
      </c>
      <c r="Y91">
        <v>0</v>
      </c>
      <c r="Z91">
        <v>13.041600000000001</v>
      </c>
      <c r="AA91">
        <v>42.14808</v>
      </c>
      <c r="AB91">
        <v>40.656500000000001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39.622799999999998</v>
      </c>
      <c r="AH91">
        <v>154.69245000000001</v>
      </c>
      <c r="AI91">
        <v>0</v>
      </c>
      <c r="AJ91">
        <v>0</v>
      </c>
      <c r="AK91">
        <v>25.506900000000002</v>
      </c>
      <c r="AL91">
        <v>81.34</v>
      </c>
      <c r="AM91">
        <v>15.804048</v>
      </c>
      <c r="AN91">
        <v>1.0904100000000001</v>
      </c>
      <c r="AO91">
        <v>16.170000000000002</v>
      </c>
      <c r="AP91">
        <v>10.119899999999999</v>
      </c>
      <c r="AQ91">
        <v>62.244</v>
      </c>
      <c r="AR91">
        <v>15.456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3463.0529340000003</v>
      </c>
    </row>
    <row r="92" spans="1:117">
      <c r="A92" t="s">
        <v>134</v>
      </c>
      <c r="B92">
        <v>0</v>
      </c>
      <c r="C92">
        <v>0</v>
      </c>
      <c r="D92">
        <v>23.625</v>
      </c>
      <c r="E92">
        <v>0</v>
      </c>
      <c r="F92">
        <v>0</v>
      </c>
      <c r="G92">
        <v>54.3</v>
      </c>
      <c r="H92">
        <v>0</v>
      </c>
      <c r="I92">
        <v>0</v>
      </c>
      <c r="J92">
        <v>71.239999999999995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417.375</v>
      </c>
      <c r="V92">
        <v>19.738</v>
      </c>
      <c r="W92">
        <v>43.400500000000001</v>
      </c>
      <c r="X92">
        <v>98.34375</v>
      </c>
      <c r="Y92">
        <v>0</v>
      </c>
      <c r="Z92">
        <v>13.041600000000001</v>
      </c>
      <c r="AA92">
        <v>42.14808</v>
      </c>
      <c r="AB92">
        <v>40.656500000000001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39.622799999999998</v>
      </c>
      <c r="AH92">
        <v>154.69245000000001</v>
      </c>
      <c r="AI92">
        <v>0</v>
      </c>
      <c r="AJ92">
        <v>0</v>
      </c>
      <c r="AK92">
        <v>25.506900000000002</v>
      </c>
      <c r="AL92">
        <v>81.34</v>
      </c>
      <c r="AM92">
        <v>15.804048</v>
      </c>
      <c r="AN92">
        <v>1.0904100000000001</v>
      </c>
      <c r="AO92">
        <v>16.170000000000002</v>
      </c>
      <c r="AP92">
        <v>10.119899999999999</v>
      </c>
      <c r="AQ92">
        <v>62.244</v>
      </c>
      <c r="AR92">
        <v>15.456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3463.0529340000003</v>
      </c>
    </row>
    <row r="93" spans="1:117">
      <c r="A93" t="s">
        <v>135</v>
      </c>
      <c r="B93">
        <v>0</v>
      </c>
      <c r="C93">
        <v>0</v>
      </c>
      <c r="D93">
        <v>23.625</v>
      </c>
      <c r="E93">
        <v>0</v>
      </c>
      <c r="F93">
        <v>0</v>
      </c>
      <c r="G93">
        <v>54.3</v>
      </c>
      <c r="H93">
        <v>0</v>
      </c>
      <c r="I93">
        <v>0</v>
      </c>
      <c r="J93">
        <v>71.239999999999995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417.375</v>
      </c>
      <c r="V93">
        <v>19.738</v>
      </c>
      <c r="W93">
        <v>43.400500000000001</v>
      </c>
      <c r="X93">
        <v>98.34375</v>
      </c>
      <c r="Y93">
        <v>0</v>
      </c>
      <c r="Z93">
        <v>6.5208000000000004</v>
      </c>
      <c r="AA93">
        <v>42.14808</v>
      </c>
      <c r="AB93">
        <v>40.656500000000001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39.622799999999998</v>
      </c>
      <c r="AH93">
        <v>154.69245000000001</v>
      </c>
      <c r="AI93">
        <v>0</v>
      </c>
      <c r="AJ93">
        <v>0</v>
      </c>
      <c r="AK93">
        <v>25.506900000000002</v>
      </c>
      <c r="AL93">
        <v>81.34</v>
      </c>
      <c r="AM93">
        <v>15.804048</v>
      </c>
      <c r="AN93">
        <v>1.0904100000000001</v>
      </c>
      <c r="AO93">
        <v>16.170000000000002</v>
      </c>
      <c r="AP93">
        <v>10.119899999999999</v>
      </c>
      <c r="AQ93">
        <v>62.244</v>
      </c>
      <c r="AR93">
        <v>15.456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3456.532134</v>
      </c>
    </row>
    <row r="94" spans="1:117">
      <c r="A94" t="s">
        <v>136</v>
      </c>
      <c r="B94">
        <v>0</v>
      </c>
      <c r="C94">
        <v>0</v>
      </c>
      <c r="D94">
        <v>24.675000000000001</v>
      </c>
      <c r="E94">
        <v>0</v>
      </c>
      <c r="F94">
        <v>0</v>
      </c>
      <c r="G94">
        <v>54.3</v>
      </c>
      <c r="H94">
        <v>0</v>
      </c>
      <c r="I94">
        <v>0</v>
      </c>
      <c r="J94">
        <v>71.239999999999995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417.375</v>
      </c>
      <c r="V94">
        <v>19.738</v>
      </c>
      <c r="W94">
        <v>43.400500000000001</v>
      </c>
      <c r="X94">
        <v>98.34375</v>
      </c>
      <c r="Y94">
        <v>0</v>
      </c>
      <c r="Z94">
        <v>6.5208000000000004</v>
      </c>
      <c r="AA94">
        <v>42.14808</v>
      </c>
      <c r="AB94">
        <v>40.656500000000001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39.622799999999998</v>
      </c>
      <c r="AH94">
        <v>154.69245000000001</v>
      </c>
      <c r="AI94">
        <v>0</v>
      </c>
      <c r="AJ94">
        <v>0</v>
      </c>
      <c r="AK94">
        <v>25.506900000000002</v>
      </c>
      <c r="AL94">
        <v>81.34</v>
      </c>
      <c r="AM94">
        <v>10.557359999999999</v>
      </c>
      <c r="AN94">
        <v>1.0904100000000001</v>
      </c>
      <c r="AO94">
        <v>16.170000000000002</v>
      </c>
      <c r="AP94">
        <v>10.119899999999999</v>
      </c>
      <c r="AQ94">
        <v>62.244</v>
      </c>
      <c r="AR94">
        <v>15.456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3452.335446</v>
      </c>
    </row>
    <row r="95" spans="1:117">
      <c r="A95" t="s">
        <v>137</v>
      </c>
      <c r="B95">
        <v>0</v>
      </c>
      <c r="C95">
        <v>0</v>
      </c>
      <c r="D95">
        <v>24.675000000000001</v>
      </c>
      <c r="E95">
        <v>0</v>
      </c>
      <c r="F95">
        <v>0</v>
      </c>
      <c r="G95">
        <v>48.87</v>
      </c>
      <c r="H95">
        <v>0</v>
      </c>
      <c r="I95">
        <v>0</v>
      </c>
      <c r="J95">
        <v>71.239999999999995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417.375</v>
      </c>
      <c r="V95">
        <v>19.738</v>
      </c>
      <c r="W95">
        <v>41.883000000000003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39.622799999999998</v>
      </c>
      <c r="AH95">
        <v>152.94049999999999</v>
      </c>
      <c r="AI95">
        <v>0</v>
      </c>
      <c r="AJ95">
        <v>0</v>
      </c>
      <c r="AK95">
        <v>25.506900000000002</v>
      </c>
      <c r="AL95">
        <v>81.34</v>
      </c>
      <c r="AM95">
        <v>0</v>
      </c>
      <c r="AN95">
        <v>1.0904100000000001</v>
      </c>
      <c r="AO95">
        <v>16.170000000000002</v>
      </c>
      <c r="AP95">
        <v>10.119899999999999</v>
      </c>
      <c r="AQ95">
        <v>60.48</v>
      </c>
      <c r="AR95">
        <v>14.352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3403.5980119999995</v>
      </c>
    </row>
    <row r="96" spans="1:117">
      <c r="A96" t="s">
        <v>138</v>
      </c>
      <c r="B96">
        <v>0</v>
      </c>
      <c r="C96">
        <v>0</v>
      </c>
      <c r="D96">
        <v>24.675000000000001</v>
      </c>
      <c r="E96">
        <v>0</v>
      </c>
      <c r="F96">
        <v>0</v>
      </c>
      <c r="G96">
        <v>48.87</v>
      </c>
      <c r="H96">
        <v>0</v>
      </c>
      <c r="I96">
        <v>0</v>
      </c>
      <c r="J96">
        <v>71.239999999999995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417.375</v>
      </c>
      <c r="V96">
        <v>19.738</v>
      </c>
      <c r="W96">
        <v>41.883000000000003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39.622799999999998</v>
      </c>
      <c r="AH96">
        <v>152.94049999999999</v>
      </c>
      <c r="AI96">
        <v>0</v>
      </c>
      <c r="AJ96">
        <v>0</v>
      </c>
      <c r="AK96">
        <v>25.506900000000002</v>
      </c>
      <c r="AL96">
        <v>81.34</v>
      </c>
      <c r="AM96">
        <v>0</v>
      </c>
      <c r="AN96">
        <v>1.0904100000000001</v>
      </c>
      <c r="AO96">
        <v>16.170000000000002</v>
      </c>
      <c r="AP96">
        <v>10.119899999999999</v>
      </c>
      <c r="AQ96">
        <v>54.305999999999997</v>
      </c>
      <c r="AR96">
        <v>14.352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3396.4380119999996</v>
      </c>
    </row>
    <row r="97" spans="1:117">
      <c r="A97" t="s">
        <v>139</v>
      </c>
      <c r="B97">
        <v>0</v>
      </c>
      <c r="C97">
        <v>0</v>
      </c>
      <c r="D97">
        <v>24.675000000000001</v>
      </c>
      <c r="E97">
        <v>0</v>
      </c>
      <c r="F97">
        <v>0</v>
      </c>
      <c r="G97">
        <v>48.87</v>
      </c>
      <c r="H97">
        <v>0</v>
      </c>
      <c r="I97">
        <v>0</v>
      </c>
      <c r="J97">
        <v>71.239999999999995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417.375</v>
      </c>
      <c r="V97">
        <v>19.738</v>
      </c>
      <c r="W97">
        <v>40.668999999999997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39.622799999999998</v>
      </c>
      <c r="AH97">
        <v>152.94049999999999</v>
      </c>
      <c r="AI97">
        <v>0</v>
      </c>
      <c r="AJ97">
        <v>0</v>
      </c>
      <c r="AK97">
        <v>25.506900000000002</v>
      </c>
      <c r="AL97">
        <v>81.34</v>
      </c>
      <c r="AM97">
        <v>0</v>
      </c>
      <c r="AN97">
        <v>1.0904100000000001</v>
      </c>
      <c r="AO97">
        <v>16.170000000000002</v>
      </c>
      <c r="AP97">
        <v>10.119899999999999</v>
      </c>
      <c r="AQ97">
        <v>46.683</v>
      </c>
      <c r="AR97">
        <v>14.352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3387.6010119999996</v>
      </c>
    </row>
    <row r="98" spans="1:117">
      <c r="A98" t="s">
        <v>140</v>
      </c>
      <c r="B98">
        <v>0</v>
      </c>
      <c r="C98">
        <v>0</v>
      </c>
      <c r="D98">
        <v>24.675000000000001</v>
      </c>
      <c r="E98">
        <v>0</v>
      </c>
      <c r="F98">
        <v>0</v>
      </c>
      <c r="G98">
        <v>48.87</v>
      </c>
      <c r="H98">
        <v>0</v>
      </c>
      <c r="I98">
        <v>0</v>
      </c>
      <c r="J98">
        <v>71.239999999999995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417.375</v>
      </c>
      <c r="V98">
        <v>19.738</v>
      </c>
      <c r="W98">
        <v>40.668999999999997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39.622799999999998</v>
      </c>
      <c r="AH98">
        <v>152.94049999999999</v>
      </c>
      <c r="AI98">
        <v>0</v>
      </c>
      <c r="AJ98">
        <v>0</v>
      </c>
      <c r="AK98">
        <v>25.506900000000002</v>
      </c>
      <c r="AL98">
        <v>81.34</v>
      </c>
      <c r="AM98">
        <v>0</v>
      </c>
      <c r="AN98">
        <v>1.0904100000000001</v>
      </c>
      <c r="AO98">
        <v>16.170000000000002</v>
      </c>
      <c r="AP98">
        <v>10.119899999999999</v>
      </c>
      <c r="AQ98">
        <v>46.683</v>
      </c>
      <c r="AR98">
        <v>14.352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3387.6010119999996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0.76361250000000025</v>
      </c>
      <c r="E99">
        <f t="shared" si="2"/>
        <v>0</v>
      </c>
      <c r="F99">
        <f t="shared" si="2"/>
        <v>0</v>
      </c>
      <c r="G99">
        <f t="shared" si="2"/>
        <v>1.4301262500000012</v>
      </c>
      <c r="H99">
        <f t="shared" si="2"/>
        <v>0</v>
      </c>
      <c r="I99">
        <f t="shared" si="2"/>
        <v>0</v>
      </c>
      <c r="J99">
        <f t="shared" si="2"/>
        <v>1.9343029999999997</v>
      </c>
      <c r="K99">
        <f t="shared" si="2"/>
        <v>15.815293967999985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0.465139999999999</v>
      </c>
      <c r="R99">
        <f t="shared" si="2"/>
        <v>1.0161997079999976</v>
      </c>
      <c r="S99">
        <f t="shared" si="2"/>
        <v>0.61438184000000107</v>
      </c>
      <c r="T99">
        <f t="shared" si="2"/>
        <v>0</v>
      </c>
      <c r="U99">
        <f t="shared" si="2"/>
        <v>10.041412500000005</v>
      </c>
      <c r="V99">
        <f t="shared" si="2"/>
        <v>0.48309450000000054</v>
      </c>
      <c r="W99">
        <f t="shared" si="2"/>
        <v>1.003219249999999</v>
      </c>
      <c r="X99">
        <f t="shared" si="2"/>
        <v>2.3602500000000002</v>
      </c>
      <c r="Y99">
        <f t="shared" si="2"/>
        <v>0</v>
      </c>
      <c r="Z99">
        <f t="shared" si="2"/>
        <v>0.14640945000000011</v>
      </c>
      <c r="AA99">
        <f t="shared" si="2"/>
        <v>0.5527677399999994</v>
      </c>
      <c r="AB99">
        <f t="shared" si="2"/>
        <v>0.81859529999999947</v>
      </c>
      <c r="AC99">
        <f t="shared" si="2"/>
        <v>0.52543444399999972</v>
      </c>
      <c r="AD99">
        <f t="shared" si="2"/>
        <v>0.68387113200000105</v>
      </c>
      <c r="AE99">
        <f t="shared" si="2"/>
        <v>1.1864773440000005</v>
      </c>
      <c r="AF99">
        <f t="shared" si="2"/>
        <v>0.30861800000000023</v>
      </c>
      <c r="AG99">
        <f t="shared" si="2"/>
        <v>0.95094720000000166</v>
      </c>
      <c r="AH99">
        <f t="shared" si="2"/>
        <v>3.6630433500000059</v>
      </c>
      <c r="AI99">
        <f t="shared" si="2"/>
        <v>0</v>
      </c>
      <c r="AJ99">
        <f t="shared" si="2"/>
        <v>0</v>
      </c>
      <c r="AK99">
        <f t="shared" si="2"/>
        <v>0.6121656000000002</v>
      </c>
      <c r="AL99">
        <f t="shared" si="2"/>
        <v>1.978305000000002</v>
      </c>
      <c r="AM99">
        <f t="shared" si="2"/>
        <v>5.4021157999999986E-2</v>
      </c>
      <c r="AN99">
        <f t="shared" si="2"/>
        <v>2.5959410000000054E-2</v>
      </c>
      <c r="AO99">
        <f t="shared" si="2"/>
        <v>0.38808000000000037</v>
      </c>
      <c r="AP99">
        <f t="shared" si="2"/>
        <v>0.26270107500000039</v>
      </c>
      <c r="AQ99">
        <f t="shared" si="2"/>
        <v>0.58337999999999979</v>
      </c>
      <c r="AR99">
        <f t="shared" si="2"/>
        <v>0.38805599999999996</v>
      </c>
      <c r="AS99">
        <f t="shared" si="2"/>
        <v>0.30596573999999993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80.24688965899999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19.876123</v>
      </c>
      <c r="R3">
        <v>42.390099999999997</v>
      </c>
      <c r="S3">
        <v>26.3901</v>
      </c>
      <c r="T3">
        <v>0</v>
      </c>
      <c r="U3">
        <v>418.72194999999999</v>
      </c>
      <c r="V3">
        <v>18.162099999999999</v>
      </c>
      <c r="W3">
        <v>37.634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39.622799999999998</v>
      </c>
      <c r="AH3">
        <v>151.52000000000001</v>
      </c>
      <c r="AI3">
        <v>0</v>
      </c>
      <c r="AJ3">
        <v>0</v>
      </c>
      <c r="AK3">
        <v>25.506900000000002</v>
      </c>
      <c r="AL3">
        <v>85.988</v>
      </c>
      <c r="AM3">
        <v>0</v>
      </c>
      <c r="AN3">
        <v>1.07128</v>
      </c>
      <c r="AO3">
        <v>16.170000000000002</v>
      </c>
      <c r="AP3">
        <v>12.297599999999999</v>
      </c>
      <c r="AQ3">
        <v>45.36</v>
      </c>
      <c r="AR3">
        <v>48.576000000000001</v>
      </c>
      <c r="AS3">
        <v>24.75168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3217.2133330000006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19.984999999999999</v>
      </c>
      <c r="R4">
        <v>42.390099999999997</v>
      </c>
      <c r="S4">
        <v>26.3901</v>
      </c>
      <c r="T4">
        <v>0</v>
      </c>
      <c r="U4">
        <v>418.77</v>
      </c>
      <c r="V4">
        <v>18.162099999999999</v>
      </c>
      <c r="W4">
        <v>37.634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39.622799999999998</v>
      </c>
      <c r="AH4">
        <v>151.52000000000001</v>
      </c>
      <c r="AI4">
        <v>0</v>
      </c>
      <c r="AJ4">
        <v>0</v>
      </c>
      <c r="AK4">
        <v>25.506900000000002</v>
      </c>
      <c r="AL4">
        <v>85.988</v>
      </c>
      <c r="AM4">
        <v>0</v>
      </c>
      <c r="AN4">
        <v>1.07128</v>
      </c>
      <c r="AO4">
        <v>16.170000000000002</v>
      </c>
      <c r="AP4">
        <v>12.297599999999999</v>
      </c>
      <c r="AQ4">
        <v>45.36</v>
      </c>
      <c r="AR4">
        <v>48.576000000000001</v>
      </c>
      <c r="AS4">
        <v>24.75168</v>
      </c>
      <c r="AT4">
        <v>18.662269999999999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3216.0325760000001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19.984999999999999</v>
      </c>
      <c r="R5">
        <v>42.390099999999997</v>
      </c>
      <c r="S5">
        <v>26.3901</v>
      </c>
      <c r="T5">
        <v>0</v>
      </c>
      <c r="U5">
        <v>418.77</v>
      </c>
      <c r="V5">
        <v>18.162099999999999</v>
      </c>
      <c r="W5">
        <v>36.42</v>
      </c>
      <c r="X5">
        <v>98.34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39.622799999999998</v>
      </c>
      <c r="AH5">
        <v>151.52000000000001</v>
      </c>
      <c r="AI5">
        <v>0</v>
      </c>
      <c r="AJ5">
        <v>0</v>
      </c>
      <c r="AK5">
        <v>25.506900000000002</v>
      </c>
      <c r="AL5">
        <v>85.988</v>
      </c>
      <c r="AM5">
        <v>0</v>
      </c>
      <c r="AN5">
        <v>1.07128</v>
      </c>
      <c r="AO5">
        <v>16.170000000000002</v>
      </c>
      <c r="AP5">
        <v>12.297599999999999</v>
      </c>
      <c r="AQ5">
        <v>45.36</v>
      </c>
      <c r="AR5">
        <v>6.6239999999999997</v>
      </c>
      <c r="AS5">
        <v>24.75168</v>
      </c>
      <c r="AT5">
        <v>19.927994999999999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3165.2583009999998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19.984999999999999</v>
      </c>
      <c r="R6">
        <v>42.390099999999997</v>
      </c>
      <c r="S6">
        <v>26.3901</v>
      </c>
      <c r="T6">
        <v>0</v>
      </c>
      <c r="U6">
        <v>418.77</v>
      </c>
      <c r="V6">
        <v>18.162099999999999</v>
      </c>
      <c r="W6">
        <v>36.42</v>
      </c>
      <c r="X6">
        <v>98.34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39.622799999999998</v>
      </c>
      <c r="AH6">
        <v>151.52000000000001</v>
      </c>
      <c r="AI6">
        <v>0</v>
      </c>
      <c r="AJ6">
        <v>0</v>
      </c>
      <c r="AK6">
        <v>25.506900000000002</v>
      </c>
      <c r="AL6">
        <v>85.988</v>
      </c>
      <c r="AM6">
        <v>0</v>
      </c>
      <c r="AN6">
        <v>1.07128</v>
      </c>
      <c r="AO6">
        <v>16.170000000000002</v>
      </c>
      <c r="AP6">
        <v>12.297599999999999</v>
      </c>
      <c r="AQ6">
        <v>45.36</v>
      </c>
      <c r="AR6">
        <v>6.6239999999999997</v>
      </c>
      <c r="AS6">
        <v>24.75168</v>
      </c>
      <c r="AT6">
        <v>19.999953999999999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3155.3302599999997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19.984999999999999</v>
      </c>
      <c r="R7">
        <v>42.390099999999997</v>
      </c>
      <c r="S7">
        <v>26.3901</v>
      </c>
      <c r="T7">
        <v>0</v>
      </c>
      <c r="U7">
        <v>418.77</v>
      </c>
      <c r="V7">
        <v>18.162099999999999</v>
      </c>
      <c r="W7">
        <v>38.066015999999998</v>
      </c>
      <c r="X7">
        <v>98.34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39.622799999999998</v>
      </c>
      <c r="AH7">
        <v>151.52000000000001</v>
      </c>
      <c r="AI7">
        <v>0</v>
      </c>
      <c r="AJ7">
        <v>0</v>
      </c>
      <c r="AK7">
        <v>25.506900000000002</v>
      </c>
      <c r="AL7">
        <v>85.988</v>
      </c>
      <c r="AM7">
        <v>0</v>
      </c>
      <c r="AN7">
        <v>1.07128</v>
      </c>
      <c r="AO7">
        <v>16.170000000000002</v>
      </c>
      <c r="AP7">
        <v>12.297599999999999</v>
      </c>
      <c r="AQ7">
        <v>45.36</v>
      </c>
      <c r="AR7">
        <v>6.6239999999999997</v>
      </c>
      <c r="AS7">
        <v>24.75168</v>
      </c>
      <c r="AT7">
        <v>18.876795000000001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3141.6250370000002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19.984999999999999</v>
      </c>
      <c r="R8">
        <v>42.390099999999997</v>
      </c>
      <c r="S8">
        <v>26.3901</v>
      </c>
      <c r="T8">
        <v>0</v>
      </c>
      <c r="U8">
        <v>418.77</v>
      </c>
      <c r="V8">
        <v>18.162099999999999</v>
      </c>
      <c r="W8">
        <v>38.241</v>
      </c>
      <c r="X8">
        <v>98.34</v>
      </c>
      <c r="Y8">
        <v>0</v>
      </c>
      <c r="Z8">
        <v>6.5537999999999998</v>
      </c>
      <c r="AA8">
        <v>37.92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39.622799999999998</v>
      </c>
      <c r="AH8">
        <v>151.52000000000001</v>
      </c>
      <c r="AI8">
        <v>0</v>
      </c>
      <c r="AJ8">
        <v>0</v>
      </c>
      <c r="AK8">
        <v>25.506900000000002</v>
      </c>
      <c r="AL8">
        <v>85.988</v>
      </c>
      <c r="AM8">
        <v>0</v>
      </c>
      <c r="AN8">
        <v>1.07128</v>
      </c>
      <c r="AO8">
        <v>16.170000000000002</v>
      </c>
      <c r="AP8">
        <v>12.681900000000001</v>
      </c>
      <c r="AQ8">
        <v>45.36</v>
      </c>
      <c r="AR8">
        <v>6.6239999999999997</v>
      </c>
      <c r="AS8">
        <v>24.75168</v>
      </c>
      <c r="AT8">
        <v>17.863133000000001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3130.1706589999999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139.31</v>
      </c>
      <c r="Q9">
        <v>19.984999999999999</v>
      </c>
      <c r="R9">
        <v>42.390099999999997</v>
      </c>
      <c r="S9">
        <v>26.3901</v>
      </c>
      <c r="T9">
        <v>0</v>
      </c>
      <c r="U9">
        <v>418.77</v>
      </c>
      <c r="V9">
        <v>18.162099999999999</v>
      </c>
      <c r="W9">
        <v>38.241</v>
      </c>
      <c r="X9">
        <v>98.34</v>
      </c>
      <c r="Y9">
        <v>0</v>
      </c>
      <c r="Z9">
        <v>6.5537999999999998</v>
      </c>
      <c r="AA9">
        <v>37.92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39.622799999999998</v>
      </c>
      <c r="AH9">
        <v>151.52000000000001</v>
      </c>
      <c r="AI9">
        <v>0</v>
      </c>
      <c r="AJ9">
        <v>0</v>
      </c>
      <c r="AK9">
        <v>25.506900000000002</v>
      </c>
      <c r="AL9">
        <v>85.988</v>
      </c>
      <c r="AM9">
        <v>0</v>
      </c>
      <c r="AN9">
        <v>1.07128</v>
      </c>
      <c r="AO9">
        <v>16.170000000000002</v>
      </c>
      <c r="AP9">
        <v>12.681900000000001</v>
      </c>
      <c r="AQ9">
        <v>45.36</v>
      </c>
      <c r="AR9">
        <v>6.6239999999999997</v>
      </c>
      <c r="AS9">
        <v>10.089</v>
      </c>
      <c r="AT9">
        <v>16.115221999999999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3111.760068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139.31</v>
      </c>
      <c r="Q10">
        <v>19.984999999999999</v>
      </c>
      <c r="R10">
        <v>42.390099999999997</v>
      </c>
      <c r="S10">
        <v>26.3901</v>
      </c>
      <c r="T10">
        <v>0</v>
      </c>
      <c r="U10">
        <v>418.77</v>
      </c>
      <c r="V10">
        <v>18.162099999999999</v>
      </c>
      <c r="W10">
        <v>38.241</v>
      </c>
      <c r="X10">
        <v>98.34</v>
      </c>
      <c r="Y10">
        <v>0</v>
      </c>
      <c r="Z10">
        <v>6.5537999999999998</v>
      </c>
      <c r="AA10">
        <v>37.92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39.622799999999998</v>
      </c>
      <c r="AH10">
        <v>151.52000000000001</v>
      </c>
      <c r="AI10">
        <v>0</v>
      </c>
      <c r="AJ10">
        <v>0</v>
      </c>
      <c r="AK10">
        <v>25.506900000000002</v>
      </c>
      <c r="AL10">
        <v>85.988</v>
      </c>
      <c r="AM10">
        <v>0</v>
      </c>
      <c r="AN10">
        <v>1.07128</v>
      </c>
      <c r="AO10">
        <v>16.170000000000002</v>
      </c>
      <c r="AP10">
        <v>12.681900000000001</v>
      </c>
      <c r="AQ10">
        <v>45.36</v>
      </c>
      <c r="AR10">
        <v>6.6239999999999997</v>
      </c>
      <c r="AS10">
        <v>10.089</v>
      </c>
      <c r="AT10">
        <v>14.743535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3109.3883810000002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653.15009999999995</v>
      </c>
      <c r="M11">
        <v>92</v>
      </c>
      <c r="N11">
        <v>118.125</v>
      </c>
      <c r="O11">
        <v>123.66562500000001</v>
      </c>
      <c r="P11">
        <v>139.31</v>
      </c>
      <c r="Q11">
        <v>19.984999999999999</v>
      </c>
      <c r="R11">
        <v>42.390099999999997</v>
      </c>
      <c r="S11">
        <v>26.3901</v>
      </c>
      <c r="T11">
        <v>0</v>
      </c>
      <c r="U11">
        <v>418.77</v>
      </c>
      <c r="V11">
        <v>18.162099999999999</v>
      </c>
      <c r="W11">
        <v>38.824089000000001</v>
      </c>
      <c r="X11">
        <v>98.34</v>
      </c>
      <c r="Y11">
        <v>0</v>
      </c>
      <c r="Z11">
        <v>6.5537999999999998</v>
      </c>
      <c r="AA11">
        <v>37.92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39.622799999999998</v>
      </c>
      <c r="AH11">
        <v>151.52000000000001</v>
      </c>
      <c r="AI11">
        <v>0</v>
      </c>
      <c r="AJ11">
        <v>0</v>
      </c>
      <c r="AK11">
        <v>25.506900000000002</v>
      </c>
      <c r="AL11">
        <v>85.988</v>
      </c>
      <c r="AM11">
        <v>0</v>
      </c>
      <c r="AN11">
        <v>1.07128</v>
      </c>
      <c r="AO11">
        <v>16.170000000000002</v>
      </c>
      <c r="AP11">
        <v>12.681900000000001</v>
      </c>
      <c r="AQ11">
        <v>45.36</v>
      </c>
      <c r="AR11">
        <v>6.6239999999999997</v>
      </c>
      <c r="AS11">
        <v>10.089</v>
      </c>
      <c r="AT11">
        <v>16.375916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3110.6038510000003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653.15009999999995</v>
      </c>
      <c r="M12">
        <v>92</v>
      </c>
      <c r="N12">
        <v>118.125</v>
      </c>
      <c r="O12">
        <v>123.66562500000001</v>
      </c>
      <c r="P12">
        <v>139.31</v>
      </c>
      <c r="Q12">
        <v>19.984999999999999</v>
      </c>
      <c r="R12">
        <v>42.390099999999997</v>
      </c>
      <c r="S12">
        <v>26.3901</v>
      </c>
      <c r="T12">
        <v>0</v>
      </c>
      <c r="U12">
        <v>418.77</v>
      </c>
      <c r="V12">
        <v>18.162099999999999</v>
      </c>
      <c r="W12">
        <v>38.847999999999999</v>
      </c>
      <c r="X12">
        <v>98.34</v>
      </c>
      <c r="Y12">
        <v>0</v>
      </c>
      <c r="Z12">
        <v>6.5537999999999998</v>
      </c>
      <c r="AA12">
        <v>37.92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39.622799999999998</v>
      </c>
      <c r="AH12">
        <v>151.52000000000001</v>
      </c>
      <c r="AI12">
        <v>0</v>
      </c>
      <c r="AJ12">
        <v>0</v>
      </c>
      <c r="AK12">
        <v>25.506900000000002</v>
      </c>
      <c r="AL12">
        <v>85.988</v>
      </c>
      <c r="AM12">
        <v>0</v>
      </c>
      <c r="AN12">
        <v>1.07128</v>
      </c>
      <c r="AO12">
        <v>16.170000000000002</v>
      </c>
      <c r="AP12">
        <v>12.681900000000001</v>
      </c>
      <c r="AQ12">
        <v>45.36</v>
      </c>
      <c r="AR12">
        <v>6.6239999999999997</v>
      </c>
      <c r="AS12">
        <v>10.089</v>
      </c>
      <c r="AT12">
        <v>17.024896999999999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3110.2767429999999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653.15009999999995</v>
      </c>
      <c r="M13">
        <v>92</v>
      </c>
      <c r="N13">
        <v>118.125</v>
      </c>
      <c r="O13">
        <v>123.66562500000001</v>
      </c>
      <c r="P13">
        <v>139.31</v>
      </c>
      <c r="Q13">
        <v>19.984999999999999</v>
      </c>
      <c r="R13">
        <v>42.390099999999997</v>
      </c>
      <c r="S13">
        <v>26.3901</v>
      </c>
      <c r="T13">
        <v>0</v>
      </c>
      <c r="U13">
        <v>418.77</v>
      </c>
      <c r="V13">
        <v>18.162099999999999</v>
      </c>
      <c r="W13">
        <v>39.705043000000003</v>
      </c>
      <c r="X13">
        <v>98.34</v>
      </c>
      <c r="Y13">
        <v>0</v>
      </c>
      <c r="Z13">
        <v>6.5537999999999998</v>
      </c>
      <c r="AA13">
        <v>37.92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39.622799999999998</v>
      </c>
      <c r="AH13">
        <v>151.52000000000001</v>
      </c>
      <c r="AI13">
        <v>0</v>
      </c>
      <c r="AJ13">
        <v>0</v>
      </c>
      <c r="AK13">
        <v>25.506900000000002</v>
      </c>
      <c r="AL13">
        <v>85.988</v>
      </c>
      <c r="AM13">
        <v>0</v>
      </c>
      <c r="AN13">
        <v>1.07128</v>
      </c>
      <c r="AO13">
        <v>16.170000000000002</v>
      </c>
      <c r="AP13">
        <v>12.681900000000001</v>
      </c>
      <c r="AQ13">
        <v>37.799999999999997</v>
      </c>
      <c r="AR13">
        <v>6.6239999999999997</v>
      </c>
      <c r="AS13">
        <v>10.089</v>
      </c>
      <c r="AT13">
        <v>16.546039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3102.094928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653.15009999999995</v>
      </c>
      <c r="M14">
        <v>92</v>
      </c>
      <c r="N14">
        <v>118.125</v>
      </c>
      <c r="O14">
        <v>123.66562500000001</v>
      </c>
      <c r="P14">
        <v>139.31</v>
      </c>
      <c r="Q14">
        <v>19.984999999999999</v>
      </c>
      <c r="R14">
        <v>42.390099999999997</v>
      </c>
      <c r="S14">
        <v>26.3901</v>
      </c>
      <c r="T14">
        <v>0</v>
      </c>
      <c r="U14">
        <v>418.77</v>
      </c>
      <c r="V14">
        <v>18.162099999999999</v>
      </c>
      <c r="W14">
        <v>39.758499999999998</v>
      </c>
      <c r="X14">
        <v>98.34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39.622799999999998</v>
      </c>
      <c r="AH14">
        <v>151.52000000000001</v>
      </c>
      <c r="AI14">
        <v>0</v>
      </c>
      <c r="AJ14">
        <v>0</v>
      </c>
      <c r="AK14">
        <v>25.506900000000002</v>
      </c>
      <c r="AL14">
        <v>85.988</v>
      </c>
      <c r="AM14">
        <v>0</v>
      </c>
      <c r="AN14">
        <v>1.07128</v>
      </c>
      <c r="AO14">
        <v>16.170000000000002</v>
      </c>
      <c r="AP14">
        <v>12.681900000000001</v>
      </c>
      <c r="AQ14">
        <v>30.24</v>
      </c>
      <c r="AR14">
        <v>6.6239999999999997</v>
      </c>
      <c r="AS14">
        <v>10.089</v>
      </c>
      <c r="AT14">
        <v>19.999953999999999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3086.1672999999996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652.93745200000001</v>
      </c>
      <c r="L15">
        <v>646.7251</v>
      </c>
      <c r="M15">
        <v>92</v>
      </c>
      <c r="N15">
        <v>118.125</v>
      </c>
      <c r="O15">
        <v>123.66562500000001</v>
      </c>
      <c r="P15">
        <v>139.31</v>
      </c>
      <c r="Q15">
        <v>14.2104</v>
      </c>
      <c r="R15">
        <v>42.390099999999997</v>
      </c>
      <c r="S15">
        <v>19.8276</v>
      </c>
      <c r="T15">
        <v>0</v>
      </c>
      <c r="U15">
        <v>418.77</v>
      </c>
      <c r="V15">
        <v>18.162099999999999</v>
      </c>
      <c r="W15">
        <v>41.012099999999997</v>
      </c>
      <c r="X15">
        <v>98.34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8.8740000000000006</v>
      </c>
      <c r="AG15">
        <v>39.622799999999998</v>
      </c>
      <c r="AH15">
        <v>151.52000000000001</v>
      </c>
      <c r="AI15">
        <v>0</v>
      </c>
      <c r="AJ15">
        <v>0</v>
      </c>
      <c r="AK15">
        <v>25.506900000000002</v>
      </c>
      <c r="AL15">
        <v>82.501999999999995</v>
      </c>
      <c r="AM15">
        <v>0</v>
      </c>
      <c r="AN15">
        <v>1.07128</v>
      </c>
      <c r="AO15">
        <v>16.170000000000002</v>
      </c>
      <c r="AP15">
        <v>11.529</v>
      </c>
      <c r="AQ15">
        <v>30.24</v>
      </c>
      <c r="AR15">
        <v>48.576000000000001</v>
      </c>
      <c r="AS15">
        <v>10.089</v>
      </c>
      <c r="AT15">
        <v>18.480502000000001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3070.6099430000004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574.44209999999998</v>
      </c>
      <c r="L16">
        <v>646.7251</v>
      </c>
      <c r="M16">
        <v>92</v>
      </c>
      <c r="N16">
        <v>118.125</v>
      </c>
      <c r="O16">
        <v>123.66562500000001</v>
      </c>
      <c r="P16">
        <v>139.31</v>
      </c>
      <c r="Q16">
        <v>14.2104</v>
      </c>
      <c r="R16">
        <v>42.390099999999997</v>
      </c>
      <c r="S16">
        <v>19.799600000000002</v>
      </c>
      <c r="T16">
        <v>0</v>
      </c>
      <c r="U16">
        <v>418.77</v>
      </c>
      <c r="V16">
        <v>18.162099999999999</v>
      </c>
      <c r="W16">
        <v>41.012099999999997</v>
      </c>
      <c r="X16">
        <v>98.34</v>
      </c>
      <c r="Y16">
        <v>0</v>
      </c>
      <c r="Z16">
        <v>6.5537999999999998</v>
      </c>
      <c r="AA16">
        <v>26.07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8.8740000000000006</v>
      </c>
      <c r="AG16">
        <v>39.622799999999998</v>
      </c>
      <c r="AH16">
        <v>151.52000000000001</v>
      </c>
      <c r="AI16">
        <v>0</v>
      </c>
      <c r="AJ16">
        <v>0</v>
      </c>
      <c r="AK16">
        <v>25.506900000000002</v>
      </c>
      <c r="AL16">
        <v>82.501999999999995</v>
      </c>
      <c r="AM16">
        <v>0</v>
      </c>
      <c r="AN16">
        <v>1.07128</v>
      </c>
      <c r="AO16">
        <v>16.170000000000002</v>
      </c>
      <c r="AP16">
        <v>11.529</v>
      </c>
      <c r="AQ16">
        <v>30.24</v>
      </c>
      <c r="AR16">
        <v>48.576000000000001</v>
      </c>
      <c r="AS16">
        <v>10.089</v>
      </c>
      <c r="AT16">
        <v>16.300526000000001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2985.9316150000004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554.44209999999998</v>
      </c>
      <c r="L17">
        <v>646.7251</v>
      </c>
      <c r="M17">
        <v>92</v>
      </c>
      <c r="N17">
        <v>118.125</v>
      </c>
      <c r="O17">
        <v>123.66562500000001</v>
      </c>
      <c r="P17">
        <v>139.31</v>
      </c>
      <c r="Q17">
        <v>14.2104</v>
      </c>
      <c r="R17">
        <v>42.390099999999997</v>
      </c>
      <c r="S17">
        <v>19.799600000000002</v>
      </c>
      <c r="T17">
        <v>0</v>
      </c>
      <c r="U17">
        <v>418.77</v>
      </c>
      <c r="V17">
        <v>18.162099999999999</v>
      </c>
      <c r="W17">
        <v>41.012099999999997</v>
      </c>
      <c r="X17">
        <v>98.34</v>
      </c>
      <c r="Y17">
        <v>0</v>
      </c>
      <c r="Z17">
        <v>6.5537999999999998</v>
      </c>
      <c r="AA17">
        <v>26.07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8.8740000000000006</v>
      </c>
      <c r="AG17">
        <v>39.622799999999998</v>
      </c>
      <c r="AH17">
        <v>151.52000000000001</v>
      </c>
      <c r="AI17">
        <v>0</v>
      </c>
      <c r="AJ17">
        <v>0</v>
      </c>
      <c r="AK17">
        <v>25.506900000000002</v>
      </c>
      <c r="AL17">
        <v>82.501999999999995</v>
      </c>
      <c r="AM17">
        <v>0</v>
      </c>
      <c r="AN17">
        <v>1.07128</v>
      </c>
      <c r="AO17">
        <v>16.170000000000002</v>
      </c>
      <c r="AP17">
        <v>11.529</v>
      </c>
      <c r="AQ17">
        <v>30.24</v>
      </c>
      <c r="AR17">
        <v>8.8320000000000007</v>
      </c>
      <c r="AS17">
        <v>10.089</v>
      </c>
      <c r="AT17">
        <v>19.524100000000001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2928.4111890000004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534.44209999999998</v>
      </c>
      <c r="L18">
        <v>646.7251</v>
      </c>
      <c r="M18">
        <v>92</v>
      </c>
      <c r="N18">
        <v>118.125</v>
      </c>
      <c r="O18">
        <v>123.66562500000001</v>
      </c>
      <c r="P18">
        <v>139.31</v>
      </c>
      <c r="Q18">
        <v>14.2104</v>
      </c>
      <c r="R18">
        <v>42.390099999999997</v>
      </c>
      <c r="S18">
        <v>19.799600000000002</v>
      </c>
      <c r="T18">
        <v>0</v>
      </c>
      <c r="U18">
        <v>418.77</v>
      </c>
      <c r="V18">
        <v>18.162099999999999</v>
      </c>
      <c r="W18">
        <v>41.012099999999997</v>
      </c>
      <c r="X18">
        <v>98.34</v>
      </c>
      <c r="Y18">
        <v>0</v>
      </c>
      <c r="Z18">
        <v>6.5537999999999998</v>
      </c>
      <c r="AA18">
        <v>26.07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8.8740000000000006</v>
      </c>
      <c r="AG18">
        <v>39.622799999999998</v>
      </c>
      <c r="AH18">
        <v>151.52000000000001</v>
      </c>
      <c r="AI18">
        <v>0</v>
      </c>
      <c r="AJ18">
        <v>0</v>
      </c>
      <c r="AK18">
        <v>25.506900000000002</v>
      </c>
      <c r="AL18">
        <v>82.501999999999995</v>
      </c>
      <c r="AM18">
        <v>0</v>
      </c>
      <c r="AN18">
        <v>1.07128</v>
      </c>
      <c r="AO18">
        <v>16.170000000000002</v>
      </c>
      <c r="AP18">
        <v>11.529</v>
      </c>
      <c r="AQ18">
        <v>30.24</v>
      </c>
      <c r="AR18">
        <v>8.8320000000000007</v>
      </c>
      <c r="AS18">
        <v>10.089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2908.8870430000002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544.44209999999998</v>
      </c>
      <c r="L19">
        <v>646.7251</v>
      </c>
      <c r="M19">
        <v>92</v>
      </c>
      <c r="N19">
        <v>118.125</v>
      </c>
      <c r="O19">
        <v>123.66562500000001</v>
      </c>
      <c r="P19">
        <v>139.31</v>
      </c>
      <c r="Q19">
        <v>14.2104</v>
      </c>
      <c r="R19">
        <v>42.390099999999997</v>
      </c>
      <c r="S19">
        <v>19.799600000000002</v>
      </c>
      <c r="T19">
        <v>0</v>
      </c>
      <c r="U19">
        <v>418.77</v>
      </c>
      <c r="V19">
        <v>18.162099999999999</v>
      </c>
      <c r="W19">
        <v>41.012099999999997</v>
      </c>
      <c r="X19">
        <v>98.34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8.8740000000000006</v>
      </c>
      <c r="AG19">
        <v>39.622799999999998</v>
      </c>
      <c r="AH19">
        <v>151.52000000000001</v>
      </c>
      <c r="AI19">
        <v>0</v>
      </c>
      <c r="AJ19">
        <v>0</v>
      </c>
      <c r="AK19">
        <v>25.506900000000002</v>
      </c>
      <c r="AL19">
        <v>82.501999999999995</v>
      </c>
      <c r="AM19">
        <v>0</v>
      </c>
      <c r="AN19">
        <v>1.07128</v>
      </c>
      <c r="AO19">
        <v>16.170000000000002</v>
      </c>
      <c r="AP19">
        <v>11.529</v>
      </c>
      <c r="AQ19">
        <v>16.695</v>
      </c>
      <c r="AR19">
        <v>8.8320000000000007</v>
      </c>
      <c r="AS19">
        <v>10.089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2892.2550430000006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554.44209999999998</v>
      </c>
      <c r="L20">
        <v>646.7251</v>
      </c>
      <c r="M20">
        <v>92</v>
      </c>
      <c r="N20">
        <v>118.125</v>
      </c>
      <c r="O20">
        <v>123.66562500000001</v>
      </c>
      <c r="P20">
        <v>139.31</v>
      </c>
      <c r="Q20">
        <v>14.2104</v>
      </c>
      <c r="R20">
        <v>42.390099999999997</v>
      </c>
      <c r="S20">
        <v>19.799600000000002</v>
      </c>
      <c r="T20">
        <v>0</v>
      </c>
      <c r="U20">
        <v>418.77</v>
      </c>
      <c r="V20">
        <v>18.162099999999999</v>
      </c>
      <c r="W20">
        <v>41.012099999999997</v>
      </c>
      <c r="X20">
        <v>98.34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8.8740000000000006</v>
      </c>
      <c r="AG20">
        <v>39.622799999999998</v>
      </c>
      <c r="AH20">
        <v>151.52000000000001</v>
      </c>
      <c r="AI20">
        <v>0</v>
      </c>
      <c r="AJ20">
        <v>0</v>
      </c>
      <c r="AK20">
        <v>25.506900000000002</v>
      </c>
      <c r="AL20">
        <v>82.501999999999995</v>
      </c>
      <c r="AM20">
        <v>0</v>
      </c>
      <c r="AN20">
        <v>1.07128</v>
      </c>
      <c r="AO20">
        <v>16.170000000000002</v>
      </c>
      <c r="AP20">
        <v>11.529</v>
      </c>
      <c r="AQ20">
        <v>16.695</v>
      </c>
      <c r="AR20">
        <v>8.8320000000000007</v>
      </c>
      <c r="AS20">
        <v>10.089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2901.2550430000006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534.44209999999998</v>
      </c>
      <c r="L21">
        <v>646.7251</v>
      </c>
      <c r="M21">
        <v>92</v>
      </c>
      <c r="N21">
        <v>118.125</v>
      </c>
      <c r="O21">
        <v>123.66562500000001</v>
      </c>
      <c r="P21">
        <v>139.31</v>
      </c>
      <c r="Q21">
        <v>14.2104</v>
      </c>
      <c r="R21">
        <v>41.179200000000002</v>
      </c>
      <c r="S21">
        <v>19.799600000000002</v>
      </c>
      <c r="T21">
        <v>0</v>
      </c>
      <c r="U21">
        <v>418.77</v>
      </c>
      <c r="V21">
        <v>18.162099999999999</v>
      </c>
      <c r="W21">
        <v>40.668999999999997</v>
      </c>
      <c r="X21">
        <v>98.34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8.8740000000000006</v>
      </c>
      <c r="AG21">
        <v>39.622799999999998</v>
      </c>
      <c r="AH21">
        <v>151.52000000000001</v>
      </c>
      <c r="AI21">
        <v>0</v>
      </c>
      <c r="AJ21">
        <v>0</v>
      </c>
      <c r="AK21">
        <v>25.506900000000002</v>
      </c>
      <c r="AL21">
        <v>82.501999999999995</v>
      </c>
      <c r="AM21">
        <v>0</v>
      </c>
      <c r="AN21">
        <v>1.07128</v>
      </c>
      <c r="AO21">
        <v>16.170000000000002</v>
      </c>
      <c r="AP21">
        <v>10.119899999999999</v>
      </c>
      <c r="AQ21">
        <v>16.695</v>
      </c>
      <c r="AR21">
        <v>8.8320000000000007</v>
      </c>
      <c r="AS21">
        <v>10.089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2877.2919430000006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524.44209999999998</v>
      </c>
      <c r="L22">
        <v>646.7251</v>
      </c>
      <c r="M22">
        <v>92</v>
      </c>
      <c r="N22">
        <v>118.125</v>
      </c>
      <c r="O22">
        <v>123.66562500000001</v>
      </c>
      <c r="P22">
        <v>139.31</v>
      </c>
      <c r="Q22">
        <v>14.2104</v>
      </c>
      <c r="R22">
        <v>41.179200000000002</v>
      </c>
      <c r="S22">
        <v>19.799600000000002</v>
      </c>
      <c r="T22">
        <v>0</v>
      </c>
      <c r="U22">
        <v>418.77</v>
      </c>
      <c r="V22">
        <v>18.162099999999999</v>
      </c>
      <c r="W22">
        <v>40.668999999999997</v>
      </c>
      <c r="X22">
        <v>98.34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8.8740000000000006</v>
      </c>
      <c r="AG22">
        <v>39.622799999999998</v>
      </c>
      <c r="AH22">
        <v>151.52000000000001</v>
      </c>
      <c r="AI22">
        <v>0</v>
      </c>
      <c r="AJ22">
        <v>0</v>
      </c>
      <c r="AK22">
        <v>25.506900000000002</v>
      </c>
      <c r="AL22">
        <v>82.501999999999995</v>
      </c>
      <c r="AM22">
        <v>0</v>
      </c>
      <c r="AN22">
        <v>1.07128</v>
      </c>
      <c r="AO22">
        <v>16.170000000000002</v>
      </c>
      <c r="AP22">
        <v>10.119899999999999</v>
      </c>
      <c r="AQ22">
        <v>16.695</v>
      </c>
      <c r="AR22">
        <v>8.8320000000000007</v>
      </c>
      <c r="AS22">
        <v>10.089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2868.2919430000006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524.44209999999998</v>
      </c>
      <c r="L23">
        <v>646.7251</v>
      </c>
      <c r="M23">
        <v>92</v>
      </c>
      <c r="N23">
        <v>118.125</v>
      </c>
      <c r="O23">
        <v>123.66562500000001</v>
      </c>
      <c r="P23">
        <v>139.31</v>
      </c>
      <c r="Q23">
        <v>14.2104</v>
      </c>
      <c r="R23">
        <v>41.179200000000002</v>
      </c>
      <c r="S23">
        <v>19.6496</v>
      </c>
      <c r="T23">
        <v>0</v>
      </c>
      <c r="U23">
        <v>418.77</v>
      </c>
      <c r="V23">
        <v>20.43</v>
      </c>
      <c r="W23">
        <v>39.454999999999998</v>
      </c>
      <c r="X23">
        <v>98.34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8.8740000000000006</v>
      </c>
      <c r="AG23">
        <v>39.622799999999998</v>
      </c>
      <c r="AH23">
        <v>151.52000000000001</v>
      </c>
      <c r="AI23">
        <v>0</v>
      </c>
      <c r="AJ23">
        <v>0</v>
      </c>
      <c r="AK23">
        <v>25.506900000000002</v>
      </c>
      <c r="AL23">
        <v>82.501999999999995</v>
      </c>
      <c r="AM23">
        <v>0</v>
      </c>
      <c r="AN23">
        <v>1.07128</v>
      </c>
      <c r="AO23">
        <v>16.170000000000002</v>
      </c>
      <c r="AP23">
        <v>10.119899999999999</v>
      </c>
      <c r="AQ23">
        <v>16.695</v>
      </c>
      <c r="AR23">
        <v>8.8320000000000007</v>
      </c>
      <c r="AS23">
        <v>10.089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2869.195843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355.60332699999998</v>
      </c>
      <c r="L24">
        <v>646.7251</v>
      </c>
      <c r="M24">
        <v>92</v>
      </c>
      <c r="N24">
        <v>118.125</v>
      </c>
      <c r="O24">
        <v>123.66562500000001</v>
      </c>
      <c r="P24">
        <v>139.31</v>
      </c>
      <c r="Q24">
        <v>8.4835569999999993</v>
      </c>
      <c r="R24">
        <v>41.179200000000002</v>
      </c>
      <c r="S24">
        <v>15.387499999999999</v>
      </c>
      <c r="T24">
        <v>0</v>
      </c>
      <c r="U24">
        <v>418.77</v>
      </c>
      <c r="V24">
        <v>20.43</v>
      </c>
      <c r="W24">
        <v>39.454999999999998</v>
      </c>
      <c r="X24">
        <v>98.34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39.622799999999998</v>
      </c>
      <c r="AH24">
        <v>151.52000000000001</v>
      </c>
      <c r="AI24">
        <v>0</v>
      </c>
      <c r="AJ24">
        <v>0</v>
      </c>
      <c r="AK24">
        <v>25.506900000000002</v>
      </c>
      <c r="AL24">
        <v>82.501999999999995</v>
      </c>
      <c r="AM24">
        <v>0</v>
      </c>
      <c r="AN24">
        <v>1.07128</v>
      </c>
      <c r="AO24">
        <v>16.170000000000002</v>
      </c>
      <c r="AP24">
        <v>10.119899999999999</v>
      </c>
      <c r="AQ24">
        <v>15.12</v>
      </c>
      <c r="AR24">
        <v>8.8320000000000007</v>
      </c>
      <c r="AS24">
        <v>10.089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2689.7931270000004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438.02842500000003</v>
      </c>
      <c r="L25">
        <v>646.7251</v>
      </c>
      <c r="M25">
        <v>92</v>
      </c>
      <c r="N25">
        <v>118.125</v>
      </c>
      <c r="O25">
        <v>123.66562500000001</v>
      </c>
      <c r="P25">
        <v>139.31</v>
      </c>
      <c r="Q25">
        <v>10.902011999999999</v>
      </c>
      <c r="R25">
        <v>41.858699999999999</v>
      </c>
      <c r="S25">
        <v>15.387499999999999</v>
      </c>
      <c r="T25">
        <v>0</v>
      </c>
      <c r="U25">
        <v>418.77</v>
      </c>
      <c r="V25">
        <v>20.43</v>
      </c>
      <c r="W25">
        <v>39.454999999999998</v>
      </c>
      <c r="X25">
        <v>98.34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39.622799999999998</v>
      </c>
      <c r="AH25">
        <v>151.52000000000001</v>
      </c>
      <c r="AI25">
        <v>0</v>
      </c>
      <c r="AJ25">
        <v>0</v>
      </c>
      <c r="AK25">
        <v>25.506900000000002</v>
      </c>
      <c r="AL25">
        <v>82.501999999999995</v>
      </c>
      <c r="AM25">
        <v>0</v>
      </c>
      <c r="AN25">
        <v>1.07128</v>
      </c>
      <c r="AO25">
        <v>16.170000000000002</v>
      </c>
      <c r="AP25">
        <v>10.119899999999999</v>
      </c>
      <c r="AQ25">
        <v>15.12</v>
      </c>
      <c r="AR25">
        <v>8.8320000000000007</v>
      </c>
      <c r="AS25">
        <v>10.089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2775.3161800000003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444.07995699999998</v>
      </c>
      <c r="L26">
        <v>646.7251</v>
      </c>
      <c r="M26">
        <v>92</v>
      </c>
      <c r="N26">
        <v>118.125</v>
      </c>
      <c r="O26">
        <v>123.66562500000001</v>
      </c>
      <c r="P26">
        <v>139.31</v>
      </c>
      <c r="Q26">
        <v>10.957800000000001</v>
      </c>
      <c r="R26">
        <v>41.858699999999999</v>
      </c>
      <c r="S26">
        <v>15.387499999999999</v>
      </c>
      <c r="T26">
        <v>0</v>
      </c>
      <c r="U26">
        <v>418.77</v>
      </c>
      <c r="V26">
        <v>20.43</v>
      </c>
      <c r="W26">
        <v>39.454999999999998</v>
      </c>
      <c r="X26">
        <v>98.34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39.622799999999998</v>
      </c>
      <c r="AH26">
        <v>151.52000000000001</v>
      </c>
      <c r="AI26">
        <v>0</v>
      </c>
      <c r="AJ26">
        <v>0</v>
      </c>
      <c r="AK26">
        <v>25.506900000000002</v>
      </c>
      <c r="AL26">
        <v>82.501999999999995</v>
      </c>
      <c r="AM26">
        <v>0</v>
      </c>
      <c r="AN26">
        <v>1.07128</v>
      </c>
      <c r="AO26">
        <v>16.170000000000002</v>
      </c>
      <c r="AP26">
        <v>10.119899999999999</v>
      </c>
      <c r="AQ26">
        <v>15.12</v>
      </c>
      <c r="AR26">
        <v>8.8320000000000007</v>
      </c>
      <c r="AS26">
        <v>10.089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2779.4234999999999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444.07995699999998</v>
      </c>
      <c r="L27">
        <v>646.7251</v>
      </c>
      <c r="M27">
        <v>92</v>
      </c>
      <c r="N27">
        <v>118.125</v>
      </c>
      <c r="O27">
        <v>123.66562500000001</v>
      </c>
      <c r="P27">
        <v>139.31</v>
      </c>
      <c r="Q27">
        <v>10.957800000000001</v>
      </c>
      <c r="R27">
        <v>41.858699999999999</v>
      </c>
      <c r="S27">
        <v>15.387499999999999</v>
      </c>
      <c r="T27">
        <v>0</v>
      </c>
      <c r="U27">
        <v>418.77</v>
      </c>
      <c r="V27">
        <v>20.43</v>
      </c>
      <c r="W27">
        <v>39.454999999999998</v>
      </c>
      <c r="X27">
        <v>98.34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39.622799999999998</v>
      </c>
      <c r="AH27">
        <v>151.52000000000001</v>
      </c>
      <c r="AI27">
        <v>0</v>
      </c>
      <c r="AJ27">
        <v>0</v>
      </c>
      <c r="AK27">
        <v>25.506900000000002</v>
      </c>
      <c r="AL27">
        <v>82.501999999999995</v>
      </c>
      <c r="AM27">
        <v>0</v>
      </c>
      <c r="AN27">
        <v>1.07128</v>
      </c>
      <c r="AO27">
        <v>16.170000000000002</v>
      </c>
      <c r="AP27">
        <v>10.119899999999999</v>
      </c>
      <c r="AQ27">
        <v>15.12</v>
      </c>
      <c r="AR27">
        <v>8.8320000000000007</v>
      </c>
      <c r="AS27">
        <v>10.089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2781.4234999999999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444.07995699999998</v>
      </c>
      <c r="L28">
        <v>646.7251</v>
      </c>
      <c r="M28">
        <v>92</v>
      </c>
      <c r="N28">
        <v>118.125</v>
      </c>
      <c r="O28">
        <v>123.66562500000001</v>
      </c>
      <c r="P28">
        <v>139.31</v>
      </c>
      <c r="Q28">
        <v>10.957800000000001</v>
      </c>
      <c r="R28">
        <v>41.858699999999999</v>
      </c>
      <c r="S28">
        <v>15.387499999999999</v>
      </c>
      <c r="T28">
        <v>0</v>
      </c>
      <c r="U28">
        <v>418.77</v>
      </c>
      <c r="V28">
        <v>20.43</v>
      </c>
      <c r="W28">
        <v>39.454999999999998</v>
      </c>
      <c r="X28">
        <v>98.34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39.622799999999998</v>
      </c>
      <c r="AH28">
        <v>151.52000000000001</v>
      </c>
      <c r="AI28">
        <v>0</v>
      </c>
      <c r="AJ28">
        <v>0</v>
      </c>
      <c r="AK28">
        <v>25.506900000000002</v>
      </c>
      <c r="AL28">
        <v>82.501999999999995</v>
      </c>
      <c r="AM28">
        <v>0</v>
      </c>
      <c r="AN28">
        <v>1.07128</v>
      </c>
      <c r="AO28">
        <v>16.170000000000002</v>
      </c>
      <c r="AP28">
        <v>10.119899999999999</v>
      </c>
      <c r="AQ28">
        <v>15.12</v>
      </c>
      <c r="AR28">
        <v>8.8320000000000007</v>
      </c>
      <c r="AS28">
        <v>10.089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2783.4234999999999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444.07995699999998</v>
      </c>
      <c r="L29">
        <v>646.7251</v>
      </c>
      <c r="M29">
        <v>92</v>
      </c>
      <c r="N29">
        <v>118.125</v>
      </c>
      <c r="O29">
        <v>123.66562500000001</v>
      </c>
      <c r="P29">
        <v>139.31</v>
      </c>
      <c r="Q29">
        <v>10.957800000000001</v>
      </c>
      <c r="R29">
        <v>41.858699999999999</v>
      </c>
      <c r="S29">
        <v>15.387499999999999</v>
      </c>
      <c r="T29">
        <v>0</v>
      </c>
      <c r="U29">
        <v>418.77</v>
      </c>
      <c r="V29">
        <v>20.43</v>
      </c>
      <c r="W29">
        <v>39.454999999999998</v>
      </c>
      <c r="X29">
        <v>98.34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39.622799999999998</v>
      </c>
      <c r="AH29">
        <v>151.52000000000001</v>
      </c>
      <c r="AI29">
        <v>0</v>
      </c>
      <c r="AJ29">
        <v>0</v>
      </c>
      <c r="AK29">
        <v>25.506900000000002</v>
      </c>
      <c r="AL29">
        <v>82.501999999999995</v>
      </c>
      <c r="AM29">
        <v>0</v>
      </c>
      <c r="AN29">
        <v>1.07128</v>
      </c>
      <c r="AO29">
        <v>16.170000000000002</v>
      </c>
      <c r="AP29">
        <v>10.119899999999999</v>
      </c>
      <c r="AQ29">
        <v>15.12</v>
      </c>
      <c r="AR29">
        <v>11.04</v>
      </c>
      <c r="AS29">
        <v>10.089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2789.6315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444.07995699999998</v>
      </c>
      <c r="L30">
        <v>646.7251</v>
      </c>
      <c r="M30">
        <v>92</v>
      </c>
      <c r="N30">
        <v>118.125</v>
      </c>
      <c r="O30">
        <v>123.66562500000001</v>
      </c>
      <c r="P30">
        <v>139.31</v>
      </c>
      <c r="Q30">
        <v>10.957800000000001</v>
      </c>
      <c r="R30">
        <v>41.858699999999999</v>
      </c>
      <c r="S30">
        <v>15.387499999999999</v>
      </c>
      <c r="T30">
        <v>0</v>
      </c>
      <c r="U30">
        <v>418.77</v>
      </c>
      <c r="V30">
        <v>20.43</v>
      </c>
      <c r="W30">
        <v>39.454999999999998</v>
      </c>
      <c r="X30">
        <v>98.34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39.622799999999998</v>
      </c>
      <c r="AH30">
        <v>151.52000000000001</v>
      </c>
      <c r="AI30">
        <v>0</v>
      </c>
      <c r="AJ30">
        <v>0</v>
      </c>
      <c r="AK30">
        <v>25.506900000000002</v>
      </c>
      <c r="AL30">
        <v>82.501999999999995</v>
      </c>
      <c r="AM30">
        <v>0</v>
      </c>
      <c r="AN30">
        <v>1.07128</v>
      </c>
      <c r="AO30">
        <v>16.170000000000002</v>
      </c>
      <c r="AP30">
        <v>10.119899999999999</v>
      </c>
      <c r="AQ30">
        <v>10.016999999999999</v>
      </c>
      <c r="AR30">
        <v>48.576000000000001</v>
      </c>
      <c r="AS30">
        <v>10.089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2826.0645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444.07995699999998</v>
      </c>
      <c r="L31">
        <v>646.7251</v>
      </c>
      <c r="M31">
        <v>92</v>
      </c>
      <c r="N31">
        <v>118.125</v>
      </c>
      <c r="O31">
        <v>123.66562500000001</v>
      </c>
      <c r="P31">
        <v>139.31</v>
      </c>
      <c r="Q31">
        <v>10.957800000000001</v>
      </c>
      <c r="R31">
        <v>41.858699999999999</v>
      </c>
      <c r="S31">
        <v>15.387499999999999</v>
      </c>
      <c r="T31">
        <v>0</v>
      </c>
      <c r="U31">
        <v>418.77</v>
      </c>
      <c r="V31">
        <v>20.43</v>
      </c>
      <c r="W31">
        <v>39.454999999999998</v>
      </c>
      <c r="X31">
        <v>98.34</v>
      </c>
      <c r="Y31">
        <v>0</v>
      </c>
      <c r="Z31">
        <v>6.5537999999999998</v>
      </c>
      <c r="AA31">
        <v>0</v>
      </c>
      <c r="AB31">
        <v>39.510120000000001</v>
      </c>
      <c r="AC31">
        <v>19.374780999999999</v>
      </c>
      <c r="AD31">
        <v>27.3447</v>
      </c>
      <c r="AE31">
        <v>49.436556000000003</v>
      </c>
      <c r="AF31">
        <v>8.8740000000000006</v>
      </c>
      <c r="AG31">
        <v>39.622799999999998</v>
      </c>
      <c r="AH31">
        <v>151.52000000000001</v>
      </c>
      <c r="AI31">
        <v>0</v>
      </c>
      <c r="AJ31">
        <v>0</v>
      </c>
      <c r="AK31">
        <v>25.506900000000002</v>
      </c>
      <c r="AL31">
        <v>82.501999999999995</v>
      </c>
      <c r="AM31">
        <v>0</v>
      </c>
      <c r="AN31">
        <v>1.07128</v>
      </c>
      <c r="AO31">
        <v>16.170000000000002</v>
      </c>
      <c r="AP31">
        <v>10.119899999999999</v>
      </c>
      <c r="AQ31">
        <v>0</v>
      </c>
      <c r="AR31">
        <v>48.576000000000001</v>
      </c>
      <c r="AS31">
        <v>10.089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2799.3764729999998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444.07995699999998</v>
      </c>
      <c r="L32">
        <v>646.7251</v>
      </c>
      <c r="M32">
        <v>92</v>
      </c>
      <c r="N32">
        <v>118.125</v>
      </c>
      <c r="O32">
        <v>123.66562500000001</v>
      </c>
      <c r="P32">
        <v>139.31</v>
      </c>
      <c r="Q32">
        <v>10.957800000000001</v>
      </c>
      <c r="R32">
        <v>41.858699999999999</v>
      </c>
      <c r="S32">
        <v>15.387499999999999</v>
      </c>
      <c r="T32">
        <v>0</v>
      </c>
      <c r="U32">
        <v>418.77</v>
      </c>
      <c r="V32">
        <v>20.43</v>
      </c>
      <c r="W32">
        <v>39.454999999999998</v>
      </c>
      <c r="X32">
        <v>98.34</v>
      </c>
      <c r="Y32">
        <v>0</v>
      </c>
      <c r="Z32">
        <v>6.5537999999999998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8.8740000000000006</v>
      </c>
      <c r="AG32">
        <v>39.622799999999998</v>
      </c>
      <c r="AH32">
        <v>151.52000000000001</v>
      </c>
      <c r="AI32">
        <v>0</v>
      </c>
      <c r="AJ32">
        <v>0</v>
      </c>
      <c r="AK32">
        <v>25.506900000000002</v>
      </c>
      <c r="AL32">
        <v>82.501999999999995</v>
      </c>
      <c r="AM32">
        <v>0</v>
      </c>
      <c r="AN32">
        <v>1.07128</v>
      </c>
      <c r="AO32">
        <v>16.170000000000002</v>
      </c>
      <c r="AP32">
        <v>10.119899999999999</v>
      </c>
      <c r="AQ32">
        <v>0</v>
      </c>
      <c r="AR32">
        <v>11.04</v>
      </c>
      <c r="AS32">
        <v>10.089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2769.8404729999997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444.07995699999998</v>
      </c>
      <c r="L33">
        <v>646.7251</v>
      </c>
      <c r="M33">
        <v>92</v>
      </c>
      <c r="N33">
        <v>118.125</v>
      </c>
      <c r="O33">
        <v>123.66562500000001</v>
      </c>
      <c r="P33">
        <v>139.31</v>
      </c>
      <c r="Q33">
        <v>10.957800000000001</v>
      </c>
      <c r="R33">
        <v>42.390099999999997</v>
      </c>
      <c r="S33">
        <v>15.387499999999999</v>
      </c>
      <c r="T33">
        <v>0</v>
      </c>
      <c r="U33">
        <v>418.77</v>
      </c>
      <c r="V33">
        <v>20.43</v>
      </c>
      <c r="W33">
        <v>41.475358</v>
      </c>
      <c r="X33">
        <v>98.34</v>
      </c>
      <c r="Y33">
        <v>0</v>
      </c>
      <c r="Z33">
        <v>6.5537999999999998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8.8740000000000006</v>
      </c>
      <c r="AG33">
        <v>39.622799999999998</v>
      </c>
      <c r="AH33">
        <v>151.52000000000001</v>
      </c>
      <c r="AI33">
        <v>0</v>
      </c>
      <c r="AJ33">
        <v>0</v>
      </c>
      <c r="AK33">
        <v>25.506900000000002</v>
      </c>
      <c r="AL33">
        <v>82.501999999999995</v>
      </c>
      <c r="AM33">
        <v>0</v>
      </c>
      <c r="AN33">
        <v>1.07128</v>
      </c>
      <c r="AO33">
        <v>16.170000000000002</v>
      </c>
      <c r="AP33">
        <v>10.119899999999999</v>
      </c>
      <c r="AQ33">
        <v>0</v>
      </c>
      <c r="AR33">
        <v>11.04</v>
      </c>
      <c r="AS33">
        <v>10.089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2780.3922310000003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444.07995699999998</v>
      </c>
      <c r="L34">
        <v>646.7251</v>
      </c>
      <c r="M34">
        <v>92</v>
      </c>
      <c r="N34">
        <v>118.125</v>
      </c>
      <c r="O34">
        <v>123.66562500000001</v>
      </c>
      <c r="P34">
        <v>139.31</v>
      </c>
      <c r="Q34">
        <v>14.2104</v>
      </c>
      <c r="R34">
        <v>42.390099999999997</v>
      </c>
      <c r="S34">
        <v>19.6496</v>
      </c>
      <c r="T34">
        <v>0</v>
      </c>
      <c r="U34">
        <v>418.77</v>
      </c>
      <c r="V34">
        <v>20.43</v>
      </c>
      <c r="W34">
        <v>41.6907</v>
      </c>
      <c r="X34">
        <v>98.34</v>
      </c>
      <c r="Y34">
        <v>0</v>
      </c>
      <c r="Z34">
        <v>6.5537999999999998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8.8740000000000006</v>
      </c>
      <c r="AG34">
        <v>39.622799999999998</v>
      </c>
      <c r="AH34">
        <v>151.52000000000001</v>
      </c>
      <c r="AI34">
        <v>0</v>
      </c>
      <c r="AJ34">
        <v>0</v>
      </c>
      <c r="AK34">
        <v>25.506900000000002</v>
      </c>
      <c r="AL34">
        <v>82.501999999999995</v>
      </c>
      <c r="AM34">
        <v>0</v>
      </c>
      <c r="AN34">
        <v>1.07128</v>
      </c>
      <c r="AO34">
        <v>16.170000000000002</v>
      </c>
      <c r="AP34">
        <v>11.1447</v>
      </c>
      <c r="AQ34">
        <v>0</v>
      </c>
      <c r="AR34">
        <v>11.04</v>
      </c>
      <c r="AS34">
        <v>10.089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2799.1470730000001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524.44209999999998</v>
      </c>
      <c r="L35">
        <v>646.7251</v>
      </c>
      <c r="M35">
        <v>92</v>
      </c>
      <c r="N35">
        <v>118.125</v>
      </c>
      <c r="O35">
        <v>123.66562500000001</v>
      </c>
      <c r="P35">
        <v>139.31</v>
      </c>
      <c r="Q35">
        <v>14.2104</v>
      </c>
      <c r="R35">
        <v>42.390099999999997</v>
      </c>
      <c r="S35">
        <v>19.6496</v>
      </c>
      <c r="T35">
        <v>0</v>
      </c>
      <c r="U35">
        <v>418.77</v>
      </c>
      <c r="V35">
        <v>20.43</v>
      </c>
      <c r="W35">
        <v>41.6907</v>
      </c>
      <c r="X35">
        <v>98.34</v>
      </c>
      <c r="Y35">
        <v>0</v>
      </c>
      <c r="Z35">
        <v>6.5208000000000004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8.8740000000000006</v>
      </c>
      <c r="AG35">
        <v>39.622799999999998</v>
      </c>
      <c r="AH35">
        <v>151.52000000000001</v>
      </c>
      <c r="AI35">
        <v>0</v>
      </c>
      <c r="AJ35">
        <v>0</v>
      </c>
      <c r="AK35">
        <v>25.506900000000002</v>
      </c>
      <c r="AL35">
        <v>82.501999999999995</v>
      </c>
      <c r="AM35">
        <v>0</v>
      </c>
      <c r="AN35">
        <v>1.07128</v>
      </c>
      <c r="AO35">
        <v>16.170000000000002</v>
      </c>
      <c r="AP35">
        <v>11.1447</v>
      </c>
      <c r="AQ35">
        <v>0</v>
      </c>
      <c r="AR35">
        <v>11.04</v>
      </c>
      <c r="AS35">
        <v>10.089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72.959999999999994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2892.4362159999991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524.44209999999998</v>
      </c>
      <c r="L36">
        <v>646.7251</v>
      </c>
      <c r="M36">
        <v>92</v>
      </c>
      <c r="N36">
        <v>118.125</v>
      </c>
      <c r="O36">
        <v>123.66562500000001</v>
      </c>
      <c r="P36">
        <v>139.31</v>
      </c>
      <c r="Q36">
        <v>14.2104</v>
      </c>
      <c r="R36">
        <v>42.390099999999997</v>
      </c>
      <c r="S36">
        <v>19.6496</v>
      </c>
      <c r="T36">
        <v>0</v>
      </c>
      <c r="U36">
        <v>418.77</v>
      </c>
      <c r="V36">
        <v>20.43</v>
      </c>
      <c r="W36">
        <v>41.6907</v>
      </c>
      <c r="X36">
        <v>98.34</v>
      </c>
      <c r="Y36">
        <v>0</v>
      </c>
      <c r="Z36">
        <v>6.5208000000000004</v>
      </c>
      <c r="AA36">
        <v>0</v>
      </c>
      <c r="AB36">
        <v>39.510120000000001</v>
      </c>
      <c r="AC36">
        <v>19.374780999999999</v>
      </c>
      <c r="AD36">
        <v>27.3447</v>
      </c>
      <c r="AE36">
        <v>49.436556000000003</v>
      </c>
      <c r="AF36">
        <v>8.8740000000000006</v>
      </c>
      <c r="AG36">
        <v>39.622799999999998</v>
      </c>
      <c r="AH36">
        <v>151.52000000000001</v>
      </c>
      <c r="AI36">
        <v>0</v>
      </c>
      <c r="AJ36">
        <v>0</v>
      </c>
      <c r="AK36">
        <v>25.506900000000002</v>
      </c>
      <c r="AL36">
        <v>82.501999999999995</v>
      </c>
      <c r="AM36">
        <v>0</v>
      </c>
      <c r="AN36">
        <v>1.07128</v>
      </c>
      <c r="AO36">
        <v>16.170000000000002</v>
      </c>
      <c r="AP36">
        <v>11.1447</v>
      </c>
      <c r="AQ36">
        <v>0</v>
      </c>
      <c r="AR36">
        <v>11.04</v>
      </c>
      <c r="AS36">
        <v>10.089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2911.4762159999991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524.44209999999998</v>
      </c>
      <c r="L37">
        <v>618.23009999999999</v>
      </c>
      <c r="M37">
        <v>92</v>
      </c>
      <c r="N37">
        <v>118.125</v>
      </c>
      <c r="O37">
        <v>123.66562500000001</v>
      </c>
      <c r="P37">
        <v>139.31</v>
      </c>
      <c r="Q37">
        <v>14.2104</v>
      </c>
      <c r="R37">
        <v>42.390099999999997</v>
      </c>
      <c r="S37">
        <v>19.6496</v>
      </c>
      <c r="T37">
        <v>0</v>
      </c>
      <c r="U37">
        <v>418.77</v>
      </c>
      <c r="V37">
        <v>20.43</v>
      </c>
      <c r="W37">
        <v>41.6907</v>
      </c>
      <c r="X37">
        <v>98.34</v>
      </c>
      <c r="Y37">
        <v>0</v>
      </c>
      <c r="Z37">
        <v>6.5208000000000004</v>
      </c>
      <c r="AA37">
        <v>0</v>
      </c>
      <c r="AB37">
        <v>39.510120000000001</v>
      </c>
      <c r="AC37">
        <v>19.374780999999999</v>
      </c>
      <c r="AD37">
        <v>27.3447</v>
      </c>
      <c r="AE37">
        <v>49.436556000000003</v>
      </c>
      <c r="AF37">
        <v>8.8740000000000006</v>
      </c>
      <c r="AG37">
        <v>39.622799999999998</v>
      </c>
      <c r="AH37">
        <v>151.52000000000001</v>
      </c>
      <c r="AI37">
        <v>0</v>
      </c>
      <c r="AJ37">
        <v>0</v>
      </c>
      <c r="AK37">
        <v>25.506900000000002</v>
      </c>
      <c r="AL37">
        <v>82.501999999999995</v>
      </c>
      <c r="AM37">
        <v>0</v>
      </c>
      <c r="AN37">
        <v>1.07128</v>
      </c>
      <c r="AO37">
        <v>16.170000000000002</v>
      </c>
      <c r="AP37">
        <v>11.1447</v>
      </c>
      <c r="AQ37">
        <v>0</v>
      </c>
      <c r="AR37">
        <v>48.576000000000001</v>
      </c>
      <c r="AS37">
        <v>24.75168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106.4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2949.5798959999993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515.03319999999997</v>
      </c>
      <c r="L38">
        <v>568.23009999999999</v>
      </c>
      <c r="M38">
        <v>92</v>
      </c>
      <c r="N38">
        <v>118.125</v>
      </c>
      <c r="O38">
        <v>123.66562500000001</v>
      </c>
      <c r="P38">
        <v>139.31</v>
      </c>
      <c r="Q38">
        <v>8.6647110000000005</v>
      </c>
      <c r="R38">
        <v>29.384799999999998</v>
      </c>
      <c r="S38">
        <v>11.553100000000001</v>
      </c>
      <c r="T38">
        <v>0</v>
      </c>
      <c r="U38">
        <v>418.77</v>
      </c>
      <c r="V38">
        <v>14.162100000000001</v>
      </c>
      <c r="W38">
        <v>41.6907</v>
      </c>
      <c r="X38">
        <v>98.34</v>
      </c>
      <c r="Y38">
        <v>0</v>
      </c>
      <c r="Z38">
        <v>6.5208000000000004</v>
      </c>
      <c r="AA38">
        <v>0</v>
      </c>
      <c r="AB38">
        <v>39.510120000000001</v>
      </c>
      <c r="AC38">
        <v>19.374780999999999</v>
      </c>
      <c r="AD38">
        <v>27.3447</v>
      </c>
      <c r="AE38">
        <v>49.436556000000003</v>
      </c>
      <c r="AF38">
        <v>8.8740000000000006</v>
      </c>
      <c r="AG38">
        <v>39.622799999999998</v>
      </c>
      <c r="AH38">
        <v>151.52000000000001</v>
      </c>
      <c r="AI38">
        <v>0</v>
      </c>
      <c r="AJ38">
        <v>0</v>
      </c>
      <c r="AK38">
        <v>25.506900000000002</v>
      </c>
      <c r="AL38">
        <v>82.501999999999995</v>
      </c>
      <c r="AM38">
        <v>0</v>
      </c>
      <c r="AN38">
        <v>1.07128</v>
      </c>
      <c r="AO38">
        <v>16.170000000000002</v>
      </c>
      <c r="AP38">
        <v>11.1447</v>
      </c>
      <c r="AQ38">
        <v>0</v>
      </c>
      <c r="AR38">
        <v>48.576000000000001</v>
      </c>
      <c r="AS38">
        <v>24.75168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2870.8556069999995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515.03319999999997</v>
      </c>
      <c r="L39">
        <v>588.23009999999999</v>
      </c>
      <c r="M39">
        <v>92</v>
      </c>
      <c r="N39">
        <v>118.125</v>
      </c>
      <c r="O39">
        <v>123.66562500000001</v>
      </c>
      <c r="P39">
        <v>139.31</v>
      </c>
      <c r="Q39">
        <v>8.0775000000000006</v>
      </c>
      <c r="R39">
        <v>29.384799999999998</v>
      </c>
      <c r="S39">
        <v>11.553100000000001</v>
      </c>
      <c r="T39">
        <v>0</v>
      </c>
      <c r="U39">
        <v>418.77</v>
      </c>
      <c r="V39">
        <v>14.162100000000001</v>
      </c>
      <c r="W39">
        <v>41.6907</v>
      </c>
      <c r="X39">
        <v>98.34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39.622799999999998</v>
      </c>
      <c r="AH39">
        <v>152.94049999999999</v>
      </c>
      <c r="AI39">
        <v>0</v>
      </c>
      <c r="AJ39">
        <v>0</v>
      </c>
      <c r="AK39">
        <v>25.506900000000002</v>
      </c>
      <c r="AL39">
        <v>83.082999999999998</v>
      </c>
      <c r="AM39">
        <v>0</v>
      </c>
      <c r="AN39">
        <v>1.07128</v>
      </c>
      <c r="AO39">
        <v>16.170000000000002</v>
      </c>
      <c r="AP39">
        <v>11.1447</v>
      </c>
      <c r="AQ39">
        <v>0</v>
      </c>
      <c r="AR39">
        <v>8.8320000000000007</v>
      </c>
      <c r="AS39">
        <v>24.75168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2842.6767950000003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524.44209999999998</v>
      </c>
      <c r="L40">
        <v>646.7251</v>
      </c>
      <c r="M40">
        <v>92</v>
      </c>
      <c r="N40">
        <v>118.125</v>
      </c>
      <c r="O40">
        <v>123.66562500000001</v>
      </c>
      <c r="P40">
        <v>139.31</v>
      </c>
      <c r="Q40">
        <v>8.0775000000000006</v>
      </c>
      <c r="R40">
        <v>42.390099999999997</v>
      </c>
      <c r="S40">
        <v>19.6496</v>
      </c>
      <c r="T40">
        <v>0</v>
      </c>
      <c r="U40">
        <v>418.77</v>
      </c>
      <c r="V40">
        <v>20.43</v>
      </c>
      <c r="W40">
        <v>41.6907</v>
      </c>
      <c r="X40">
        <v>98.34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39.622799999999998</v>
      </c>
      <c r="AH40">
        <v>152.94049999999999</v>
      </c>
      <c r="AI40">
        <v>0</v>
      </c>
      <c r="AJ40">
        <v>0</v>
      </c>
      <c r="AK40">
        <v>25.506900000000002</v>
      </c>
      <c r="AL40">
        <v>83.082999999999998</v>
      </c>
      <c r="AM40">
        <v>0</v>
      </c>
      <c r="AN40">
        <v>1.07128</v>
      </c>
      <c r="AO40">
        <v>16.170000000000002</v>
      </c>
      <c r="AP40">
        <v>11.1447</v>
      </c>
      <c r="AQ40">
        <v>0</v>
      </c>
      <c r="AR40">
        <v>8.8320000000000007</v>
      </c>
      <c r="AS40">
        <v>24.75168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2950.7803949999998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524.44209999999998</v>
      </c>
      <c r="L41">
        <v>646.7251</v>
      </c>
      <c r="M41">
        <v>92</v>
      </c>
      <c r="N41">
        <v>118.125</v>
      </c>
      <c r="O41">
        <v>123.66562500000001</v>
      </c>
      <c r="P41">
        <v>139.31</v>
      </c>
      <c r="Q41">
        <v>14.2104</v>
      </c>
      <c r="R41">
        <v>42.390099999999997</v>
      </c>
      <c r="S41">
        <v>19.6496</v>
      </c>
      <c r="T41">
        <v>0</v>
      </c>
      <c r="U41">
        <v>418.77</v>
      </c>
      <c r="V41">
        <v>20.43</v>
      </c>
      <c r="W41">
        <v>41.6907</v>
      </c>
      <c r="X41">
        <v>98.34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39.622799999999998</v>
      </c>
      <c r="AH41">
        <v>152.94049999999999</v>
      </c>
      <c r="AI41">
        <v>0</v>
      </c>
      <c r="AJ41">
        <v>0</v>
      </c>
      <c r="AK41">
        <v>25.506900000000002</v>
      </c>
      <c r="AL41">
        <v>83.082999999999998</v>
      </c>
      <c r="AM41">
        <v>0</v>
      </c>
      <c r="AN41">
        <v>1.07128</v>
      </c>
      <c r="AO41">
        <v>16.170000000000002</v>
      </c>
      <c r="AP41">
        <v>11.1447</v>
      </c>
      <c r="AQ41">
        <v>0</v>
      </c>
      <c r="AR41">
        <v>13.247999999999999</v>
      </c>
      <c r="AS41">
        <v>24.75168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2961.3292949999995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524.44209999999998</v>
      </c>
      <c r="L42">
        <v>646.7251</v>
      </c>
      <c r="M42">
        <v>92</v>
      </c>
      <c r="N42">
        <v>118.125</v>
      </c>
      <c r="O42">
        <v>123.66562500000001</v>
      </c>
      <c r="P42">
        <v>139.31</v>
      </c>
      <c r="Q42">
        <v>8.0775000000000006</v>
      </c>
      <c r="R42">
        <v>42.390099999999997</v>
      </c>
      <c r="S42">
        <v>11.553100000000001</v>
      </c>
      <c r="T42">
        <v>0</v>
      </c>
      <c r="U42">
        <v>418.77</v>
      </c>
      <c r="V42">
        <v>20.43</v>
      </c>
      <c r="W42">
        <v>41.6907</v>
      </c>
      <c r="X42">
        <v>98.34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39.622799999999998</v>
      </c>
      <c r="AH42">
        <v>152.94049999999999</v>
      </c>
      <c r="AI42">
        <v>0</v>
      </c>
      <c r="AJ42">
        <v>0</v>
      </c>
      <c r="AK42">
        <v>25.506900000000002</v>
      </c>
      <c r="AL42">
        <v>83.082999999999998</v>
      </c>
      <c r="AM42">
        <v>0</v>
      </c>
      <c r="AN42">
        <v>1.07128</v>
      </c>
      <c r="AO42">
        <v>16.170000000000002</v>
      </c>
      <c r="AP42">
        <v>11.1447</v>
      </c>
      <c r="AQ42">
        <v>0</v>
      </c>
      <c r="AR42">
        <v>13.247999999999999</v>
      </c>
      <c r="AS42">
        <v>24.75168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2964.0998950000003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524.44209999999998</v>
      </c>
      <c r="L43">
        <v>646.7251</v>
      </c>
      <c r="M43">
        <v>92</v>
      </c>
      <c r="N43">
        <v>118.125</v>
      </c>
      <c r="O43">
        <v>123.66562500000001</v>
      </c>
      <c r="P43">
        <v>139.31</v>
      </c>
      <c r="Q43">
        <v>8.0775000000000006</v>
      </c>
      <c r="R43">
        <v>42.390099999999997</v>
      </c>
      <c r="S43">
        <v>11.553100000000001</v>
      </c>
      <c r="T43">
        <v>0</v>
      </c>
      <c r="U43">
        <v>418.77</v>
      </c>
      <c r="V43">
        <v>20.43</v>
      </c>
      <c r="W43">
        <v>41.6907</v>
      </c>
      <c r="X43">
        <v>98.34</v>
      </c>
      <c r="Y43">
        <v>0</v>
      </c>
      <c r="Z43">
        <v>0</v>
      </c>
      <c r="AA43">
        <v>0</v>
      </c>
      <c r="AB43">
        <v>39.510120000000001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39.622799999999998</v>
      </c>
      <c r="AH43">
        <v>152.94049999999999</v>
      </c>
      <c r="AI43">
        <v>0</v>
      </c>
      <c r="AJ43">
        <v>0</v>
      </c>
      <c r="AK43">
        <v>25.506900000000002</v>
      </c>
      <c r="AL43">
        <v>82.501999999999995</v>
      </c>
      <c r="AM43">
        <v>0</v>
      </c>
      <c r="AN43">
        <v>1.07128</v>
      </c>
      <c r="AO43">
        <v>16.170000000000002</v>
      </c>
      <c r="AP43">
        <v>11.1447</v>
      </c>
      <c r="AQ43">
        <v>0</v>
      </c>
      <c r="AR43">
        <v>13.247999999999999</v>
      </c>
      <c r="AS43">
        <v>10.089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2932.6575750000002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524.44209999999998</v>
      </c>
      <c r="L44">
        <v>646.7251</v>
      </c>
      <c r="M44">
        <v>92</v>
      </c>
      <c r="N44">
        <v>118.125</v>
      </c>
      <c r="O44">
        <v>123.66562500000001</v>
      </c>
      <c r="P44">
        <v>139.31</v>
      </c>
      <c r="Q44">
        <v>13.316255999999999</v>
      </c>
      <c r="R44">
        <v>42.390099999999997</v>
      </c>
      <c r="S44">
        <v>19.6496</v>
      </c>
      <c r="T44">
        <v>0</v>
      </c>
      <c r="U44">
        <v>418.77</v>
      </c>
      <c r="V44">
        <v>20.43</v>
      </c>
      <c r="W44">
        <v>41.6907</v>
      </c>
      <c r="X44">
        <v>98.34</v>
      </c>
      <c r="Y44">
        <v>0</v>
      </c>
      <c r="Z44">
        <v>0</v>
      </c>
      <c r="AA44">
        <v>0</v>
      </c>
      <c r="AB44">
        <v>39.510120000000001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39.622799999999998</v>
      </c>
      <c r="AH44">
        <v>152.94049999999999</v>
      </c>
      <c r="AI44">
        <v>0</v>
      </c>
      <c r="AJ44">
        <v>0</v>
      </c>
      <c r="AK44">
        <v>25.506900000000002</v>
      </c>
      <c r="AL44">
        <v>82.501999999999995</v>
      </c>
      <c r="AM44">
        <v>0</v>
      </c>
      <c r="AN44">
        <v>1.07128</v>
      </c>
      <c r="AO44">
        <v>16.170000000000002</v>
      </c>
      <c r="AP44">
        <v>11.1447</v>
      </c>
      <c r="AQ44">
        <v>0</v>
      </c>
      <c r="AR44">
        <v>13.247999999999999</v>
      </c>
      <c r="AS44">
        <v>10.089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2945.9928309999996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524.44209999999998</v>
      </c>
      <c r="L45">
        <v>646.7251</v>
      </c>
      <c r="M45">
        <v>92</v>
      </c>
      <c r="N45">
        <v>118.125</v>
      </c>
      <c r="O45">
        <v>123.66562500000001</v>
      </c>
      <c r="P45">
        <v>139.31</v>
      </c>
      <c r="Q45">
        <v>14.2104</v>
      </c>
      <c r="R45">
        <v>42.390099999999997</v>
      </c>
      <c r="S45">
        <v>19.6496</v>
      </c>
      <c r="T45">
        <v>0</v>
      </c>
      <c r="U45">
        <v>418.77</v>
      </c>
      <c r="V45">
        <v>20.43</v>
      </c>
      <c r="W45">
        <v>41.6907</v>
      </c>
      <c r="X45">
        <v>98.34</v>
      </c>
      <c r="Y45">
        <v>0</v>
      </c>
      <c r="Z45">
        <v>0</v>
      </c>
      <c r="AA45">
        <v>0</v>
      </c>
      <c r="AB45">
        <v>39.510120000000001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39.622799999999998</v>
      </c>
      <c r="AH45">
        <v>152.94049999999999</v>
      </c>
      <c r="AI45">
        <v>0</v>
      </c>
      <c r="AJ45">
        <v>0</v>
      </c>
      <c r="AK45">
        <v>25.506900000000002</v>
      </c>
      <c r="AL45">
        <v>82.501999999999995</v>
      </c>
      <c r="AM45">
        <v>0</v>
      </c>
      <c r="AN45">
        <v>1.07128</v>
      </c>
      <c r="AO45">
        <v>16.170000000000002</v>
      </c>
      <c r="AP45">
        <v>11.1447</v>
      </c>
      <c r="AQ45">
        <v>0</v>
      </c>
      <c r="AR45">
        <v>48.576000000000001</v>
      </c>
      <c r="AS45">
        <v>10.089</v>
      </c>
      <c r="AT45">
        <v>17.632906999999999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2979.8479279999997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524.44209999999998</v>
      </c>
      <c r="L46">
        <v>646.7251</v>
      </c>
      <c r="M46">
        <v>92</v>
      </c>
      <c r="N46">
        <v>118.125</v>
      </c>
      <c r="O46">
        <v>123.66562500000001</v>
      </c>
      <c r="P46">
        <v>139.31</v>
      </c>
      <c r="Q46">
        <v>14.2104</v>
      </c>
      <c r="R46">
        <v>42.390099999999997</v>
      </c>
      <c r="S46">
        <v>19.6496</v>
      </c>
      <c r="T46">
        <v>0</v>
      </c>
      <c r="U46">
        <v>418.77</v>
      </c>
      <c r="V46">
        <v>20.43</v>
      </c>
      <c r="W46">
        <v>41.6907</v>
      </c>
      <c r="X46">
        <v>98.34</v>
      </c>
      <c r="Y46">
        <v>0</v>
      </c>
      <c r="Z46">
        <v>0</v>
      </c>
      <c r="AA46">
        <v>0</v>
      </c>
      <c r="AB46">
        <v>39.510120000000001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39.622799999999998</v>
      </c>
      <c r="AH46">
        <v>152.94049999999999</v>
      </c>
      <c r="AI46">
        <v>0</v>
      </c>
      <c r="AJ46">
        <v>0</v>
      </c>
      <c r="AK46">
        <v>25.506900000000002</v>
      </c>
      <c r="AL46">
        <v>82.501999999999995</v>
      </c>
      <c r="AM46">
        <v>0</v>
      </c>
      <c r="AN46">
        <v>1.07128</v>
      </c>
      <c r="AO46">
        <v>16.170000000000002</v>
      </c>
      <c r="AP46">
        <v>11.1447</v>
      </c>
      <c r="AQ46">
        <v>0</v>
      </c>
      <c r="AR46">
        <v>48.576000000000001</v>
      </c>
      <c r="AS46">
        <v>10.089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2982.2149749999994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524.44209999999998</v>
      </c>
      <c r="L47">
        <v>646.7251</v>
      </c>
      <c r="M47">
        <v>92</v>
      </c>
      <c r="N47">
        <v>118.125</v>
      </c>
      <c r="O47">
        <v>123.66562500000001</v>
      </c>
      <c r="P47">
        <v>139.31</v>
      </c>
      <c r="Q47">
        <v>14.2104</v>
      </c>
      <c r="R47">
        <v>42.390099999999997</v>
      </c>
      <c r="S47">
        <v>19.6496</v>
      </c>
      <c r="T47">
        <v>0</v>
      </c>
      <c r="U47">
        <v>418.77</v>
      </c>
      <c r="V47">
        <v>20.43</v>
      </c>
      <c r="W47">
        <v>41.6907</v>
      </c>
      <c r="X47">
        <v>98.34</v>
      </c>
      <c r="Y47">
        <v>0</v>
      </c>
      <c r="Z47">
        <v>0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39.622799999999998</v>
      </c>
      <c r="AH47">
        <v>152.94049999999999</v>
      </c>
      <c r="AI47">
        <v>0</v>
      </c>
      <c r="AJ47">
        <v>0</v>
      </c>
      <c r="AK47">
        <v>25.506900000000002</v>
      </c>
      <c r="AL47">
        <v>82.501999999999995</v>
      </c>
      <c r="AM47">
        <v>0</v>
      </c>
      <c r="AN47">
        <v>1.0904100000000001</v>
      </c>
      <c r="AO47">
        <v>16.170000000000002</v>
      </c>
      <c r="AP47">
        <v>11.1447</v>
      </c>
      <c r="AQ47">
        <v>0</v>
      </c>
      <c r="AR47">
        <v>11.04</v>
      </c>
      <c r="AS47">
        <v>10.089</v>
      </c>
      <c r="AT47">
        <v>19.754650000000002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2923.6046809999989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524.44209999999998</v>
      </c>
      <c r="L48">
        <v>646.7251</v>
      </c>
      <c r="M48">
        <v>92</v>
      </c>
      <c r="N48">
        <v>118.125</v>
      </c>
      <c r="O48">
        <v>123.66562500000001</v>
      </c>
      <c r="P48">
        <v>139.31</v>
      </c>
      <c r="Q48">
        <v>14.2104</v>
      </c>
      <c r="R48">
        <v>42.390099999999997</v>
      </c>
      <c r="S48">
        <v>19.6496</v>
      </c>
      <c r="T48">
        <v>0</v>
      </c>
      <c r="U48">
        <v>418.77</v>
      </c>
      <c r="V48">
        <v>20.43</v>
      </c>
      <c r="W48">
        <v>41.6907</v>
      </c>
      <c r="X48">
        <v>98.34</v>
      </c>
      <c r="Y48">
        <v>0</v>
      </c>
      <c r="Z48">
        <v>0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39.622799999999998</v>
      </c>
      <c r="AH48">
        <v>152.94049999999999</v>
      </c>
      <c r="AI48">
        <v>0</v>
      </c>
      <c r="AJ48">
        <v>0</v>
      </c>
      <c r="AK48">
        <v>25.506900000000002</v>
      </c>
      <c r="AL48">
        <v>82.501999999999995</v>
      </c>
      <c r="AM48">
        <v>0</v>
      </c>
      <c r="AN48">
        <v>1.0904100000000001</v>
      </c>
      <c r="AO48">
        <v>16.170000000000002</v>
      </c>
      <c r="AP48">
        <v>11.1447</v>
      </c>
      <c r="AQ48">
        <v>0</v>
      </c>
      <c r="AR48">
        <v>11.04</v>
      </c>
      <c r="AS48">
        <v>10.089</v>
      </c>
      <c r="AT48">
        <v>17.591519999999999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2921.441550999999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524.44209999999998</v>
      </c>
      <c r="L49">
        <v>646.7251</v>
      </c>
      <c r="M49">
        <v>92</v>
      </c>
      <c r="N49">
        <v>118.125</v>
      </c>
      <c r="O49">
        <v>123.66562500000001</v>
      </c>
      <c r="P49">
        <v>139.31</v>
      </c>
      <c r="Q49">
        <v>14.2104</v>
      </c>
      <c r="R49">
        <v>42.390099999999997</v>
      </c>
      <c r="S49">
        <v>19.6496</v>
      </c>
      <c r="T49">
        <v>0</v>
      </c>
      <c r="U49">
        <v>418.77</v>
      </c>
      <c r="V49">
        <v>20.43</v>
      </c>
      <c r="W49">
        <v>41.6907</v>
      </c>
      <c r="X49">
        <v>98.34</v>
      </c>
      <c r="Y49">
        <v>0</v>
      </c>
      <c r="Z49">
        <v>0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39.622799999999998</v>
      </c>
      <c r="AH49">
        <v>152.94049999999999</v>
      </c>
      <c r="AI49">
        <v>0</v>
      </c>
      <c r="AJ49">
        <v>0</v>
      </c>
      <c r="AK49">
        <v>25.506900000000002</v>
      </c>
      <c r="AL49">
        <v>81.34</v>
      </c>
      <c r="AM49">
        <v>0</v>
      </c>
      <c r="AN49">
        <v>1.0904100000000001</v>
      </c>
      <c r="AO49">
        <v>16.170000000000002</v>
      </c>
      <c r="AP49">
        <v>11.1447</v>
      </c>
      <c r="AQ49">
        <v>0</v>
      </c>
      <c r="AR49">
        <v>8.8320000000000007</v>
      </c>
      <c r="AS49">
        <v>15.469799999999999</v>
      </c>
      <c r="AT49">
        <v>18.860261000000001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2924.7210919999989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524.44209999999998</v>
      </c>
      <c r="L50">
        <v>646.7251</v>
      </c>
      <c r="M50">
        <v>92</v>
      </c>
      <c r="N50">
        <v>118.125</v>
      </c>
      <c r="O50">
        <v>123.66562500000001</v>
      </c>
      <c r="P50">
        <v>139.31</v>
      </c>
      <c r="Q50">
        <v>14.2104</v>
      </c>
      <c r="R50">
        <v>42.390099999999997</v>
      </c>
      <c r="S50">
        <v>19.6496</v>
      </c>
      <c r="T50">
        <v>0</v>
      </c>
      <c r="U50">
        <v>418.77</v>
      </c>
      <c r="V50">
        <v>20.43</v>
      </c>
      <c r="W50">
        <v>41.6907</v>
      </c>
      <c r="X50">
        <v>98.34</v>
      </c>
      <c r="Y50">
        <v>0</v>
      </c>
      <c r="Z50">
        <v>0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39.622799999999998</v>
      </c>
      <c r="AH50">
        <v>152.94049999999999</v>
      </c>
      <c r="AI50">
        <v>0</v>
      </c>
      <c r="AJ50">
        <v>0</v>
      </c>
      <c r="AK50">
        <v>25.506900000000002</v>
      </c>
      <c r="AL50">
        <v>81.34</v>
      </c>
      <c r="AM50">
        <v>0</v>
      </c>
      <c r="AN50">
        <v>1.0904100000000001</v>
      </c>
      <c r="AO50">
        <v>16.170000000000002</v>
      </c>
      <c r="AP50">
        <v>11.1447</v>
      </c>
      <c r="AQ50">
        <v>0</v>
      </c>
      <c r="AR50">
        <v>8.8320000000000007</v>
      </c>
      <c r="AS50">
        <v>15.469799999999999</v>
      </c>
      <c r="AT50">
        <v>19.832536000000001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2925.6933669999989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524.44209999999998</v>
      </c>
      <c r="L51">
        <v>646.7251</v>
      </c>
      <c r="M51">
        <v>92</v>
      </c>
      <c r="N51">
        <v>118.125</v>
      </c>
      <c r="O51">
        <v>123.66562500000001</v>
      </c>
      <c r="P51">
        <v>139.31</v>
      </c>
      <c r="Q51">
        <v>14.2104</v>
      </c>
      <c r="R51">
        <v>42.390099999999997</v>
      </c>
      <c r="S51">
        <v>19.6496</v>
      </c>
      <c r="T51">
        <v>0</v>
      </c>
      <c r="U51">
        <v>418.77</v>
      </c>
      <c r="V51">
        <v>20.43</v>
      </c>
      <c r="W51">
        <v>41.6907</v>
      </c>
      <c r="X51">
        <v>98.34</v>
      </c>
      <c r="Y51">
        <v>0</v>
      </c>
      <c r="Z51">
        <v>0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39.622799999999998</v>
      </c>
      <c r="AH51">
        <v>152.94049999999999</v>
      </c>
      <c r="AI51">
        <v>0</v>
      </c>
      <c r="AJ51">
        <v>0</v>
      </c>
      <c r="AK51">
        <v>25.506900000000002</v>
      </c>
      <c r="AL51">
        <v>81.34</v>
      </c>
      <c r="AM51">
        <v>0</v>
      </c>
      <c r="AN51">
        <v>1.0904100000000001</v>
      </c>
      <c r="AO51">
        <v>16.170000000000002</v>
      </c>
      <c r="AP51">
        <v>11.1447</v>
      </c>
      <c r="AQ51">
        <v>0</v>
      </c>
      <c r="AR51">
        <v>11.04</v>
      </c>
      <c r="AS51">
        <v>15.469799999999999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2928.068784999999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524.44209999999998</v>
      </c>
      <c r="L52">
        <v>646.7251</v>
      </c>
      <c r="M52">
        <v>92</v>
      </c>
      <c r="N52">
        <v>118.125</v>
      </c>
      <c r="O52">
        <v>123.66562500000001</v>
      </c>
      <c r="P52">
        <v>139.31</v>
      </c>
      <c r="Q52">
        <v>14.2104</v>
      </c>
      <c r="R52">
        <v>42.390099999999997</v>
      </c>
      <c r="S52">
        <v>19.6496</v>
      </c>
      <c r="T52">
        <v>0</v>
      </c>
      <c r="U52">
        <v>418.77</v>
      </c>
      <c r="V52">
        <v>20.43</v>
      </c>
      <c r="W52">
        <v>41.6907</v>
      </c>
      <c r="X52">
        <v>98.34</v>
      </c>
      <c r="Y52">
        <v>0</v>
      </c>
      <c r="Z52">
        <v>0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39.622799999999998</v>
      </c>
      <c r="AH52">
        <v>152.94049999999999</v>
      </c>
      <c r="AI52">
        <v>0</v>
      </c>
      <c r="AJ52">
        <v>0</v>
      </c>
      <c r="AK52">
        <v>25.506900000000002</v>
      </c>
      <c r="AL52">
        <v>81.34</v>
      </c>
      <c r="AM52">
        <v>0</v>
      </c>
      <c r="AN52">
        <v>1.0904100000000001</v>
      </c>
      <c r="AO52">
        <v>16.170000000000002</v>
      </c>
      <c r="AP52">
        <v>11.1447</v>
      </c>
      <c r="AQ52">
        <v>0</v>
      </c>
      <c r="AR52">
        <v>11.04</v>
      </c>
      <c r="AS52">
        <v>15.469799999999999</v>
      </c>
      <c r="AT52">
        <v>18.626602999999999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2926.6954339999993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524.44209999999998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</v>
      </c>
      <c r="Q53">
        <v>14.2104</v>
      </c>
      <c r="R53">
        <v>42.390099999999997</v>
      </c>
      <c r="S53">
        <v>19.6496</v>
      </c>
      <c r="T53">
        <v>0</v>
      </c>
      <c r="U53">
        <v>418.77</v>
      </c>
      <c r="V53">
        <v>20.43</v>
      </c>
      <c r="W53">
        <v>41.6907</v>
      </c>
      <c r="X53">
        <v>98.34</v>
      </c>
      <c r="Y53">
        <v>0</v>
      </c>
      <c r="Z53">
        <v>0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39.622799999999998</v>
      </c>
      <c r="AH53">
        <v>152.94049999999999</v>
      </c>
      <c r="AI53">
        <v>0</v>
      </c>
      <c r="AJ53">
        <v>0</v>
      </c>
      <c r="AK53">
        <v>25.506900000000002</v>
      </c>
      <c r="AL53">
        <v>81.34</v>
      </c>
      <c r="AM53">
        <v>0</v>
      </c>
      <c r="AN53">
        <v>1.0904100000000001</v>
      </c>
      <c r="AO53">
        <v>16.170000000000002</v>
      </c>
      <c r="AP53">
        <v>11.1447</v>
      </c>
      <c r="AQ53">
        <v>0</v>
      </c>
      <c r="AR53">
        <v>11.04</v>
      </c>
      <c r="AS53">
        <v>15.469799999999999</v>
      </c>
      <c r="AT53">
        <v>18.218350999999998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2932.7145819999996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534.44209999999998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</v>
      </c>
      <c r="Q54">
        <v>14.2104</v>
      </c>
      <c r="R54">
        <v>42.390099999999997</v>
      </c>
      <c r="S54">
        <v>19.6496</v>
      </c>
      <c r="T54">
        <v>0</v>
      </c>
      <c r="U54">
        <v>418.77</v>
      </c>
      <c r="V54">
        <v>20.43</v>
      </c>
      <c r="W54">
        <v>41.6907</v>
      </c>
      <c r="X54">
        <v>98.34</v>
      </c>
      <c r="Y54">
        <v>0</v>
      </c>
      <c r="Z54">
        <v>0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39.622799999999998</v>
      </c>
      <c r="AH54">
        <v>152.94049999999999</v>
      </c>
      <c r="AI54">
        <v>0</v>
      </c>
      <c r="AJ54">
        <v>0</v>
      </c>
      <c r="AK54">
        <v>25.506900000000002</v>
      </c>
      <c r="AL54">
        <v>81.34</v>
      </c>
      <c r="AM54">
        <v>0</v>
      </c>
      <c r="AN54">
        <v>1.0904100000000001</v>
      </c>
      <c r="AO54">
        <v>16.170000000000002</v>
      </c>
      <c r="AP54">
        <v>11.1447</v>
      </c>
      <c r="AQ54">
        <v>0</v>
      </c>
      <c r="AR54">
        <v>11.04</v>
      </c>
      <c r="AS54">
        <v>15.469799999999999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2944.4961849999995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584.44209999999998</v>
      </c>
      <c r="L55">
        <v>646.7251</v>
      </c>
      <c r="M55">
        <v>92</v>
      </c>
      <c r="N55">
        <v>118.125</v>
      </c>
      <c r="O55">
        <v>123.66562500000001</v>
      </c>
      <c r="P55">
        <v>139.31</v>
      </c>
      <c r="Q55">
        <v>14.2104</v>
      </c>
      <c r="R55">
        <v>42.390099999999997</v>
      </c>
      <c r="S55">
        <v>19.6496</v>
      </c>
      <c r="T55">
        <v>0</v>
      </c>
      <c r="U55">
        <v>418.77</v>
      </c>
      <c r="V55">
        <v>20.43</v>
      </c>
      <c r="W55">
        <v>41.6907</v>
      </c>
      <c r="X55">
        <v>98.34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39.622799999999998</v>
      </c>
      <c r="AH55">
        <v>152.94049999999999</v>
      </c>
      <c r="AI55">
        <v>0</v>
      </c>
      <c r="AJ55">
        <v>0</v>
      </c>
      <c r="AK55">
        <v>25.506900000000002</v>
      </c>
      <c r="AL55">
        <v>81.34</v>
      </c>
      <c r="AM55">
        <v>0</v>
      </c>
      <c r="AN55">
        <v>1.0904100000000001</v>
      </c>
      <c r="AO55">
        <v>16.170000000000002</v>
      </c>
      <c r="AP55">
        <v>11.1447</v>
      </c>
      <c r="AQ55">
        <v>0</v>
      </c>
      <c r="AR55">
        <v>11.04</v>
      </c>
      <c r="AS55">
        <v>15.469799999999999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2988.068784999999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634.44209999999998</v>
      </c>
      <c r="L56">
        <v>646.7251</v>
      </c>
      <c r="M56">
        <v>92</v>
      </c>
      <c r="N56">
        <v>118.125</v>
      </c>
      <c r="O56">
        <v>123.66562500000001</v>
      </c>
      <c r="P56">
        <v>139.31</v>
      </c>
      <c r="Q56">
        <v>14.2104</v>
      </c>
      <c r="R56">
        <v>42.390099999999997</v>
      </c>
      <c r="S56">
        <v>19.6496</v>
      </c>
      <c r="T56">
        <v>0</v>
      </c>
      <c r="U56">
        <v>418.77</v>
      </c>
      <c r="V56">
        <v>20.43</v>
      </c>
      <c r="W56">
        <v>41.6907</v>
      </c>
      <c r="X56">
        <v>98.34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39.622799999999998</v>
      </c>
      <c r="AH56">
        <v>152.94049999999999</v>
      </c>
      <c r="AI56">
        <v>0</v>
      </c>
      <c r="AJ56">
        <v>0</v>
      </c>
      <c r="AK56">
        <v>25.506900000000002</v>
      </c>
      <c r="AL56">
        <v>81.34</v>
      </c>
      <c r="AM56">
        <v>0</v>
      </c>
      <c r="AN56">
        <v>1.0904100000000001</v>
      </c>
      <c r="AO56">
        <v>16.170000000000002</v>
      </c>
      <c r="AP56">
        <v>11.1447</v>
      </c>
      <c r="AQ56">
        <v>0</v>
      </c>
      <c r="AR56">
        <v>11.04</v>
      </c>
      <c r="AS56">
        <v>15.469799999999999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3038.068784999999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</v>
      </c>
      <c r="Q57">
        <v>14.2104</v>
      </c>
      <c r="R57">
        <v>42.390099999999997</v>
      </c>
      <c r="S57">
        <v>19.6496</v>
      </c>
      <c r="T57">
        <v>0</v>
      </c>
      <c r="U57">
        <v>418.77</v>
      </c>
      <c r="V57">
        <v>19.738</v>
      </c>
      <c r="W57">
        <v>41.6907</v>
      </c>
      <c r="X57">
        <v>98.34</v>
      </c>
      <c r="Y57">
        <v>0</v>
      </c>
      <c r="Z57">
        <v>2.2000000000000002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39.622799999999998</v>
      </c>
      <c r="AH57">
        <v>152.94049999999999</v>
      </c>
      <c r="AI57">
        <v>0</v>
      </c>
      <c r="AJ57">
        <v>0</v>
      </c>
      <c r="AK57">
        <v>25.506900000000002</v>
      </c>
      <c r="AL57">
        <v>81.34</v>
      </c>
      <c r="AM57">
        <v>0</v>
      </c>
      <c r="AN57">
        <v>1.0904100000000001</v>
      </c>
      <c r="AO57">
        <v>16.170000000000002</v>
      </c>
      <c r="AP57">
        <v>11.1447</v>
      </c>
      <c r="AQ57">
        <v>0</v>
      </c>
      <c r="AR57">
        <v>9.9359999999999999</v>
      </c>
      <c r="AS57">
        <v>15.469799999999999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3097.238041999999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</v>
      </c>
      <c r="Q58">
        <v>19.984999999999999</v>
      </c>
      <c r="R58">
        <v>42.390099999999997</v>
      </c>
      <c r="S58">
        <v>23.742766</v>
      </c>
      <c r="T58">
        <v>0</v>
      </c>
      <c r="U58">
        <v>418.77</v>
      </c>
      <c r="V58">
        <v>19.738</v>
      </c>
      <c r="W58">
        <v>41.6907</v>
      </c>
      <c r="X58">
        <v>98.34</v>
      </c>
      <c r="Y58">
        <v>0</v>
      </c>
      <c r="Z58">
        <v>5.5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39.622799999999998</v>
      </c>
      <c r="AH58">
        <v>152.94049999999999</v>
      </c>
      <c r="AI58">
        <v>0</v>
      </c>
      <c r="AJ58">
        <v>0</v>
      </c>
      <c r="AK58">
        <v>25.506900000000002</v>
      </c>
      <c r="AL58">
        <v>81.34</v>
      </c>
      <c r="AM58">
        <v>0</v>
      </c>
      <c r="AN58">
        <v>1.0904100000000001</v>
      </c>
      <c r="AO58">
        <v>16.170000000000002</v>
      </c>
      <c r="AP58">
        <v>11.1447</v>
      </c>
      <c r="AQ58">
        <v>0</v>
      </c>
      <c r="AR58">
        <v>9.9359999999999999</v>
      </c>
      <c r="AS58">
        <v>15.469799999999999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3110.4058079999995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</v>
      </c>
      <c r="Q59">
        <v>19.984999999999999</v>
      </c>
      <c r="R59">
        <v>42.390099999999997</v>
      </c>
      <c r="S59">
        <v>26.3901</v>
      </c>
      <c r="T59">
        <v>0</v>
      </c>
      <c r="U59">
        <v>418.77</v>
      </c>
      <c r="V59">
        <v>19.738</v>
      </c>
      <c r="W59">
        <v>41.6907</v>
      </c>
      <c r="X59">
        <v>98.34</v>
      </c>
      <c r="Y59">
        <v>0</v>
      </c>
      <c r="Z59">
        <v>6.5208000000000004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39.622799999999998</v>
      </c>
      <c r="AH59">
        <v>152.94049999999999</v>
      </c>
      <c r="AI59">
        <v>0</v>
      </c>
      <c r="AJ59">
        <v>0</v>
      </c>
      <c r="AK59">
        <v>25.506900000000002</v>
      </c>
      <c r="AL59">
        <v>82.501999999999995</v>
      </c>
      <c r="AM59">
        <v>0</v>
      </c>
      <c r="AN59">
        <v>1.0904100000000001</v>
      </c>
      <c r="AO59">
        <v>16.170000000000002</v>
      </c>
      <c r="AP59">
        <v>11.1447</v>
      </c>
      <c r="AQ59">
        <v>0</v>
      </c>
      <c r="AR59">
        <v>8.8320000000000007</v>
      </c>
      <c r="AS59">
        <v>15.469799999999999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3114.1319419999991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</v>
      </c>
      <c r="Q60">
        <v>19.984999999999999</v>
      </c>
      <c r="R60">
        <v>42.390099999999997</v>
      </c>
      <c r="S60">
        <v>26.3901</v>
      </c>
      <c r="T60">
        <v>0</v>
      </c>
      <c r="U60">
        <v>418.77</v>
      </c>
      <c r="V60">
        <v>19.738</v>
      </c>
      <c r="W60">
        <v>41.6907</v>
      </c>
      <c r="X60">
        <v>98.34</v>
      </c>
      <c r="Y60">
        <v>0</v>
      </c>
      <c r="Z60">
        <v>6.5208000000000004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39.622799999999998</v>
      </c>
      <c r="AH60">
        <v>152.94049999999999</v>
      </c>
      <c r="AI60">
        <v>0</v>
      </c>
      <c r="AJ60">
        <v>0</v>
      </c>
      <c r="AK60">
        <v>25.506900000000002</v>
      </c>
      <c r="AL60">
        <v>82.501999999999995</v>
      </c>
      <c r="AM60">
        <v>0</v>
      </c>
      <c r="AN60">
        <v>1.0904100000000001</v>
      </c>
      <c r="AO60">
        <v>16.170000000000002</v>
      </c>
      <c r="AP60">
        <v>11.1447</v>
      </c>
      <c r="AQ60">
        <v>0</v>
      </c>
      <c r="AR60">
        <v>8.8320000000000007</v>
      </c>
      <c r="AS60">
        <v>15.469799999999999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3114.1319419999991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</v>
      </c>
      <c r="Q61">
        <v>19.984999999999999</v>
      </c>
      <c r="R61">
        <v>42.390099999999997</v>
      </c>
      <c r="S61">
        <v>26.3901</v>
      </c>
      <c r="T61">
        <v>0</v>
      </c>
      <c r="U61">
        <v>418.77</v>
      </c>
      <c r="V61">
        <v>19.738</v>
      </c>
      <c r="W61">
        <v>41.6907</v>
      </c>
      <c r="X61">
        <v>98.34</v>
      </c>
      <c r="Y61">
        <v>0</v>
      </c>
      <c r="Z61">
        <v>6.5208000000000004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39.622799999999998</v>
      </c>
      <c r="AH61">
        <v>152.94049999999999</v>
      </c>
      <c r="AI61">
        <v>0</v>
      </c>
      <c r="AJ61">
        <v>0</v>
      </c>
      <c r="AK61">
        <v>25.506900000000002</v>
      </c>
      <c r="AL61">
        <v>82.501999999999995</v>
      </c>
      <c r="AM61">
        <v>0</v>
      </c>
      <c r="AN61">
        <v>1.0904100000000001</v>
      </c>
      <c r="AO61">
        <v>16.170000000000002</v>
      </c>
      <c r="AP61">
        <v>11.1447</v>
      </c>
      <c r="AQ61">
        <v>0</v>
      </c>
      <c r="AR61">
        <v>8.8320000000000007</v>
      </c>
      <c r="AS61">
        <v>15.469799999999999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3114.1319419999991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</v>
      </c>
      <c r="Q62">
        <v>19.984999999999999</v>
      </c>
      <c r="R62">
        <v>42.390099999999997</v>
      </c>
      <c r="S62">
        <v>26.3901</v>
      </c>
      <c r="T62">
        <v>0</v>
      </c>
      <c r="U62">
        <v>418.77</v>
      </c>
      <c r="V62">
        <v>19.738</v>
      </c>
      <c r="W62">
        <v>41.6907</v>
      </c>
      <c r="X62">
        <v>98.34</v>
      </c>
      <c r="Y62">
        <v>0</v>
      </c>
      <c r="Z62">
        <v>6.5208000000000004</v>
      </c>
      <c r="AA62">
        <v>13.983000000000001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39.622799999999998</v>
      </c>
      <c r="AH62">
        <v>152.94049999999999</v>
      </c>
      <c r="AI62">
        <v>0</v>
      </c>
      <c r="AJ62">
        <v>0</v>
      </c>
      <c r="AK62">
        <v>25.506900000000002</v>
      </c>
      <c r="AL62">
        <v>82.501999999999995</v>
      </c>
      <c r="AM62">
        <v>0</v>
      </c>
      <c r="AN62">
        <v>1.0904100000000001</v>
      </c>
      <c r="AO62">
        <v>16.170000000000002</v>
      </c>
      <c r="AP62">
        <v>11.1447</v>
      </c>
      <c r="AQ62">
        <v>0</v>
      </c>
      <c r="AR62">
        <v>8.8320000000000007</v>
      </c>
      <c r="AS62">
        <v>15.469799999999999</v>
      </c>
      <c r="AT62">
        <v>19.448512999999998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3127.5635009999992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</v>
      </c>
      <c r="Q63">
        <v>19.984999999999999</v>
      </c>
      <c r="R63">
        <v>42.390099999999997</v>
      </c>
      <c r="S63">
        <v>26.3901</v>
      </c>
      <c r="T63">
        <v>0</v>
      </c>
      <c r="U63">
        <v>418.77</v>
      </c>
      <c r="V63">
        <v>19.738</v>
      </c>
      <c r="W63">
        <v>41.6907</v>
      </c>
      <c r="X63">
        <v>98.34</v>
      </c>
      <c r="Y63">
        <v>0</v>
      </c>
      <c r="Z63">
        <v>6.5208000000000004</v>
      </c>
      <c r="AA63">
        <v>13.983000000000001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39.622799999999998</v>
      </c>
      <c r="AH63">
        <v>152.94049999999999</v>
      </c>
      <c r="AI63">
        <v>0</v>
      </c>
      <c r="AJ63">
        <v>0</v>
      </c>
      <c r="AK63">
        <v>25.506900000000002</v>
      </c>
      <c r="AL63">
        <v>82.501999999999995</v>
      </c>
      <c r="AM63">
        <v>0</v>
      </c>
      <c r="AN63">
        <v>1.0904100000000001</v>
      </c>
      <c r="AO63">
        <v>16.170000000000002</v>
      </c>
      <c r="AP63">
        <v>11.1447</v>
      </c>
      <c r="AQ63">
        <v>0</v>
      </c>
      <c r="AR63">
        <v>8.8320000000000007</v>
      </c>
      <c r="AS63">
        <v>10.089</v>
      </c>
      <c r="AT63">
        <v>19.37801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3122.1121979999994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</v>
      </c>
      <c r="Q64">
        <v>19.984999999999999</v>
      </c>
      <c r="R64">
        <v>42.390099999999997</v>
      </c>
      <c r="S64">
        <v>26.3901</v>
      </c>
      <c r="T64">
        <v>0</v>
      </c>
      <c r="U64">
        <v>418.77</v>
      </c>
      <c r="V64">
        <v>19.738</v>
      </c>
      <c r="W64">
        <v>41.6907</v>
      </c>
      <c r="X64">
        <v>98.34</v>
      </c>
      <c r="Y64">
        <v>0</v>
      </c>
      <c r="Z64">
        <v>6.5208000000000004</v>
      </c>
      <c r="AA64">
        <v>28.045000000000002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39.622799999999998</v>
      </c>
      <c r="AH64">
        <v>152.94049999999999</v>
      </c>
      <c r="AI64">
        <v>0</v>
      </c>
      <c r="AJ64">
        <v>0</v>
      </c>
      <c r="AK64">
        <v>25.506900000000002</v>
      </c>
      <c r="AL64">
        <v>82.501999999999995</v>
      </c>
      <c r="AM64">
        <v>0</v>
      </c>
      <c r="AN64">
        <v>1.0904100000000001</v>
      </c>
      <c r="AO64">
        <v>16.170000000000002</v>
      </c>
      <c r="AP64">
        <v>11.1447</v>
      </c>
      <c r="AQ64">
        <v>0</v>
      </c>
      <c r="AR64">
        <v>8.8320000000000007</v>
      </c>
      <c r="AS64">
        <v>10.089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3136.7961419999992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</v>
      </c>
      <c r="Q65">
        <v>19.984999999999999</v>
      </c>
      <c r="R65">
        <v>42.390099999999997</v>
      </c>
      <c r="S65">
        <v>26.3901</v>
      </c>
      <c r="T65">
        <v>0</v>
      </c>
      <c r="U65">
        <v>418.77</v>
      </c>
      <c r="V65">
        <v>19.738</v>
      </c>
      <c r="W65">
        <v>41.6907</v>
      </c>
      <c r="X65">
        <v>98.34</v>
      </c>
      <c r="Y65">
        <v>0</v>
      </c>
      <c r="Z65">
        <v>6.5208000000000004</v>
      </c>
      <c r="AA65">
        <v>28.045000000000002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39.622799999999998</v>
      </c>
      <c r="AH65">
        <v>152.94049999999999</v>
      </c>
      <c r="AI65">
        <v>0</v>
      </c>
      <c r="AJ65">
        <v>0</v>
      </c>
      <c r="AK65">
        <v>25.506900000000002</v>
      </c>
      <c r="AL65">
        <v>81.34</v>
      </c>
      <c r="AM65">
        <v>0</v>
      </c>
      <c r="AN65">
        <v>1.0904100000000001</v>
      </c>
      <c r="AO65">
        <v>16.170000000000002</v>
      </c>
      <c r="AP65">
        <v>11.1447</v>
      </c>
      <c r="AQ65">
        <v>0</v>
      </c>
      <c r="AR65">
        <v>8.8320000000000007</v>
      </c>
      <c r="AS65">
        <v>10.089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3135.6341419999994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</v>
      </c>
      <c r="Q66">
        <v>19.984999999999999</v>
      </c>
      <c r="R66">
        <v>42.390099999999997</v>
      </c>
      <c r="S66">
        <v>26.3901</v>
      </c>
      <c r="T66">
        <v>0</v>
      </c>
      <c r="U66">
        <v>418.77</v>
      </c>
      <c r="V66">
        <v>19.738</v>
      </c>
      <c r="W66">
        <v>41.6907</v>
      </c>
      <c r="X66">
        <v>98.34</v>
      </c>
      <c r="Y66">
        <v>0</v>
      </c>
      <c r="Z66">
        <v>6.5208000000000004</v>
      </c>
      <c r="AA66">
        <v>42.14808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39.622799999999998</v>
      </c>
      <c r="AH66">
        <v>152.94049999999999</v>
      </c>
      <c r="AI66">
        <v>0</v>
      </c>
      <c r="AJ66">
        <v>0</v>
      </c>
      <c r="AK66">
        <v>25.506900000000002</v>
      </c>
      <c r="AL66">
        <v>81.34</v>
      </c>
      <c r="AM66">
        <v>0</v>
      </c>
      <c r="AN66">
        <v>1.0904100000000001</v>
      </c>
      <c r="AO66">
        <v>16.170000000000002</v>
      </c>
      <c r="AP66">
        <v>11.1447</v>
      </c>
      <c r="AQ66">
        <v>0</v>
      </c>
      <c r="AR66">
        <v>11.04</v>
      </c>
      <c r="AS66">
        <v>10.089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3151.9452219999994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</v>
      </c>
      <c r="Q67">
        <v>19.984999999999999</v>
      </c>
      <c r="R67">
        <v>42.390099999999997</v>
      </c>
      <c r="S67">
        <v>26.3901</v>
      </c>
      <c r="T67">
        <v>0</v>
      </c>
      <c r="U67">
        <v>418.77</v>
      </c>
      <c r="V67">
        <v>19.738</v>
      </c>
      <c r="W67">
        <v>41.6907</v>
      </c>
      <c r="X67">
        <v>98.34</v>
      </c>
      <c r="Y67">
        <v>0</v>
      </c>
      <c r="Z67">
        <v>6.5208000000000004</v>
      </c>
      <c r="AA67">
        <v>42.14808</v>
      </c>
      <c r="AB67">
        <v>21.327999999999999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39.622799999999998</v>
      </c>
      <c r="AH67">
        <v>152.94049999999999</v>
      </c>
      <c r="AI67">
        <v>0</v>
      </c>
      <c r="AJ67">
        <v>0</v>
      </c>
      <c r="AK67">
        <v>25.506900000000002</v>
      </c>
      <c r="AL67">
        <v>81.34</v>
      </c>
      <c r="AM67">
        <v>0</v>
      </c>
      <c r="AN67">
        <v>1.0904100000000001</v>
      </c>
      <c r="AO67">
        <v>16.170000000000002</v>
      </c>
      <c r="AP67">
        <v>11.1447</v>
      </c>
      <c r="AQ67">
        <v>0</v>
      </c>
      <c r="AR67">
        <v>13.247999999999999</v>
      </c>
      <c r="AS67">
        <v>10.089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3156.8192219999996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</v>
      </c>
      <c r="Q68">
        <v>19.984999999999999</v>
      </c>
      <c r="R68">
        <v>42.390099999999997</v>
      </c>
      <c r="S68">
        <v>26.3901</v>
      </c>
      <c r="T68">
        <v>0</v>
      </c>
      <c r="U68">
        <v>418.77</v>
      </c>
      <c r="V68">
        <v>19.738</v>
      </c>
      <c r="W68">
        <v>41.6907</v>
      </c>
      <c r="X68">
        <v>98.34</v>
      </c>
      <c r="Y68">
        <v>0</v>
      </c>
      <c r="Z68">
        <v>6.5208000000000004</v>
      </c>
      <c r="AA68">
        <v>42.14808</v>
      </c>
      <c r="AB68">
        <v>21.327999999999999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39.622799999999998</v>
      </c>
      <c r="AH68">
        <v>152.94049999999999</v>
      </c>
      <c r="AI68">
        <v>0</v>
      </c>
      <c r="AJ68">
        <v>0</v>
      </c>
      <c r="AK68">
        <v>25.506900000000002</v>
      </c>
      <c r="AL68">
        <v>81.34</v>
      </c>
      <c r="AM68">
        <v>0</v>
      </c>
      <c r="AN68">
        <v>1.0904100000000001</v>
      </c>
      <c r="AO68">
        <v>16.170000000000002</v>
      </c>
      <c r="AP68">
        <v>11.1447</v>
      </c>
      <c r="AQ68">
        <v>0</v>
      </c>
      <c r="AR68">
        <v>13.247999999999999</v>
      </c>
      <c r="AS68">
        <v>10.089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3156.8192219999996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</v>
      </c>
      <c r="Q69">
        <v>19.984999999999999</v>
      </c>
      <c r="R69">
        <v>42.390099999999997</v>
      </c>
      <c r="S69">
        <v>26.3901</v>
      </c>
      <c r="T69">
        <v>0</v>
      </c>
      <c r="U69">
        <v>418.77</v>
      </c>
      <c r="V69">
        <v>19.738</v>
      </c>
      <c r="W69">
        <v>41.6907</v>
      </c>
      <c r="X69">
        <v>98.34</v>
      </c>
      <c r="Y69">
        <v>0</v>
      </c>
      <c r="Z69">
        <v>6.5208000000000004</v>
      </c>
      <c r="AA69">
        <v>42.14808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39.622799999999998</v>
      </c>
      <c r="AH69">
        <v>152.94049999999999</v>
      </c>
      <c r="AI69">
        <v>0</v>
      </c>
      <c r="AJ69">
        <v>0</v>
      </c>
      <c r="AK69">
        <v>25.506900000000002</v>
      </c>
      <c r="AL69">
        <v>81.34</v>
      </c>
      <c r="AM69">
        <v>0</v>
      </c>
      <c r="AN69">
        <v>1.0904100000000001</v>
      </c>
      <c r="AO69">
        <v>16.170000000000002</v>
      </c>
      <c r="AP69">
        <v>11.1447</v>
      </c>
      <c r="AQ69">
        <v>0</v>
      </c>
      <c r="AR69">
        <v>13.247999999999999</v>
      </c>
      <c r="AS69">
        <v>10.089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3171.5091419999999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</v>
      </c>
      <c r="Q70">
        <v>19.984999999999999</v>
      </c>
      <c r="R70">
        <v>42.390099999999997</v>
      </c>
      <c r="S70">
        <v>26.3901</v>
      </c>
      <c r="T70">
        <v>0</v>
      </c>
      <c r="U70">
        <v>418.77</v>
      </c>
      <c r="V70">
        <v>19.738</v>
      </c>
      <c r="W70">
        <v>41.6907</v>
      </c>
      <c r="X70">
        <v>98.34</v>
      </c>
      <c r="Y70">
        <v>0</v>
      </c>
      <c r="Z70">
        <v>6.5208000000000004</v>
      </c>
      <c r="AA70">
        <v>42.14808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39.622799999999998</v>
      </c>
      <c r="AH70">
        <v>152.94049999999999</v>
      </c>
      <c r="AI70">
        <v>0</v>
      </c>
      <c r="AJ70">
        <v>0</v>
      </c>
      <c r="AK70">
        <v>25.506900000000002</v>
      </c>
      <c r="AL70">
        <v>81.34</v>
      </c>
      <c r="AM70">
        <v>0</v>
      </c>
      <c r="AN70">
        <v>1.0904100000000001</v>
      </c>
      <c r="AO70">
        <v>16.170000000000002</v>
      </c>
      <c r="AP70">
        <v>11.1447</v>
      </c>
      <c r="AQ70">
        <v>15.12</v>
      </c>
      <c r="AR70">
        <v>13.247999999999999</v>
      </c>
      <c r="AS70">
        <v>10.089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3186.6291419999998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</v>
      </c>
      <c r="Q71">
        <v>19.984999999999999</v>
      </c>
      <c r="R71">
        <v>42.390099999999997</v>
      </c>
      <c r="S71">
        <v>26.3901</v>
      </c>
      <c r="T71">
        <v>0</v>
      </c>
      <c r="U71">
        <v>418.77</v>
      </c>
      <c r="V71">
        <v>19.738</v>
      </c>
      <c r="W71">
        <v>41.6907</v>
      </c>
      <c r="X71">
        <v>98.34</v>
      </c>
      <c r="Y71">
        <v>0</v>
      </c>
      <c r="Z71">
        <v>6.5208000000000004</v>
      </c>
      <c r="AA71">
        <v>42.14808</v>
      </c>
      <c r="AB71">
        <v>26.34008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39.622799999999998</v>
      </c>
      <c r="AH71">
        <v>152.94049999999999</v>
      </c>
      <c r="AI71">
        <v>0</v>
      </c>
      <c r="AJ71">
        <v>0</v>
      </c>
      <c r="AK71">
        <v>25.506900000000002</v>
      </c>
      <c r="AL71">
        <v>81.34</v>
      </c>
      <c r="AM71">
        <v>0</v>
      </c>
      <c r="AN71">
        <v>1.0904100000000001</v>
      </c>
      <c r="AO71">
        <v>16.170000000000002</v>
      </c>
      <c r="AP71">
        <v>11.1447</v>
      </c>
      <c r="AQ71">
        <v>31.5</v>
      </c>
      <c r="AR71">
        <v>13.247999999999999</v>
      </c>
      <c r="AS71">
        <v>10.089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3203.0091419999999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</v>
      </c>
      <c r="Q72">
        <v>19.984999999999999</v>
      </c>
      <c r="R72">
        <v>42.390099999999997</v>
      </c>
      <c r="S72">
        <v>26.3901</v>
      </c>
      <c r="T72">
        <v>0</v>
      </c>
      <c r="U72">
        <v>418.77</v>
      </c>
      <c r="V72">
        <v>19.738</v>
      </c>
      <c r="W72">
        <v>41.6907</v>
      </c>
      <c r="X72">
        <v>98.34</v>
      </c>
      <c r="Y72">
        <v>0</v>
      </c>
      <c r="Z72">
        <v>6.5208000000000004</v>
      </c>
      <c r="AA72">
        <v>42.14808</v>
      </c>
      <c r="AB72">
        <v>26.34008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39.622799999999998</v>
      </c>
      <c r="AH72">
        <v>152.94049999999999</v>
      </c>
      <c r="AI72">
        <v>0</v>
      </c>
      <c r="AJ72">
        <v>0</v>
      </c>
      <c r="AK72">
        <v>25.506900000000002</v>
      </c>
      <c r="AL72">
        <v>81.34</v>
      </c>
      <c r="AM72">
        <v>0</v>
      </c>
      <c r="AN72">
        <v>1.0904100000000001</v>
      </c>
      <c r="AO72">
        <v>16.170000000000002</v>
      </c>
      <c r="AP72">
        <v>11.1447</v>
      </c>
      <c r="AQ72">
        <v>31.5</v>
      </c>
      <c r="AR72">
        <v>13.247999999999999</v>
      </c>
      <c r="AS72">
        <v>10.089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3203.0091419999999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</v>
      </c>
      <c r="Q73">
        <v>19.984999999999999</v>
      </c>
      <c r="R73">
        <v>42.390099999999997</v>
      </c>
      <c r="S73">
        <v>26.390910000000002</v>
      </c>
      <c r="T73">
        <v>0</v>
      </c>
      <c r="U73">
        <v>417.375</v>
      </c>
      <c r="V73">
        <v>19.738</v>
      </c>
      <c r="W73">
        <v>41.6907</v>
      </c>
      <c r="X73">
        <v>98.34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39.622799999999998</v>
      </c>
      <c r="AH73">
        <v>152.94049999999999</v>
      </c>
      <c r="AI73">
        <v>0</v>
      </c>
      <c r="AJ73">
        <v>0</v>
      </c>
      <c r="AK73">
        <v>25.506900000000002</v>
      </c>
      <c r="AL73">
        <v>81.34</v>
      </c>
      <c r="AM73">
        <v>0</v>
      </c>
      <c r="AN73">
        <v>1.0904100000000001</v>
      </c>
      <c r="AO73">
        <v>16.170000000000002</v>
      </c>
      <c r="AP73">
        <v>11.1447</v>
      </c>
      <c r="AQ73">
        <v>31.5</v>
      </c>
      <c r="AR73">
        <v>13.247999999999999</v>
      </c>
      <c r="AS73">
        <v>10.089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3201.6149519999999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</v>
      </c>
      <c r="Q74">
        <v>19.984999999999999</v>
      </c>
      <c r="R74">
        <v>42.390099999999997</v>
      </c>
      <c r="S74">
        <v>26.390910000000002</v>
      </c>
      <c r="T74">
        <v>0</v>
      </c>
      <c r="U74">
        <v>417.375</v>
      </c>
      <c r="V74">
        <v>19.738</v>
      </c>
      <c r="W74">
        <v>41.6907</v>
      </c>
      <c r="X74">
        <v>98.34</v>
      </c>
      <c r="Y74">
        <v>0</v>
      </c>
      <c r="Z74">
        <v>6.5208000000000004</v>
      </c>
      <c r="AA74">
        <v>42.14808</v>
      </c>
      <c r="AB74">
        <v>26.34008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39.622799999999998</v>
      </c>
      <c r="AH74">
        <v>152.94049999999999</v>
      </c>
      <c r="AI74">
        <v>0</v>
      </c>
      <c r="AJ74">
        <v>0</v>
      </c>
      <c r="AK74">
        <v>25.506900000000002</v>
      </c>
      <c r="AL74">
        <v>81.34</v>
      </c>
      <c r="AM74">
        <v>0</v>
      </c>
      <c r="AN74">
        <v>1.0904100000000001</v>
      </c>
      <c r="AO74">
        <v>16.170000000000002</v>
      </c>
      <c r="AP74">
        <v>11.1447</v>
      </c>
      <c r="AQ74">
        <v>45.36</v>
      </c>
      <c r="AR74">
        <v>13.247999999999999</v>
      </c>
      <c r="AS74">
        <v>10.089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3215.474952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</v>
      </c>
      <c r="Q75">
        <v>19.984999999999999</v>
      </c>
      <c r="R75">
        <v>42.390099999999997</v>
      </c>
      <c r="S75">
        <v>26.390910000000002</v>
      </c>
      <c r="T75">
        <v>0</v>
      </c>
      <c r="U75">
        <v>417.375</v>
      </c>
      <c r="V75">
        <v>19.738</v>
      </c>
      <c r="W75">
        <v>41.6907</v>
      </c>
      <c r="X75">
        <v>98.34</v>
      </c>
      <c r="Y75">
        <v>0</v>
      </c>
      <c r="Z75">
        <v>6.5208000000000004</v>
      </c>
      <c r="AA75">
        <v>42.14808</v>
      </c>
      <c r="AB75">
        <v>39.510120000000001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39.622799999999998</v>
      </c>
      <c r="AH75">
        <v>152.94049999999999</v>
      </c>
      <c r="AI75">
        <v>0</v>
      </c>
      <c r="AJ75">
        <v>0</v>
      </c>
      <c r="AK75">
        <v>25.506900000000002</v>
      </c>
      <c r="AL75">
        <v>81.34</v>
      </c>
      <c r="AM75">
        <v>0</v>
      </c>
      <c r="AN75">
        <v>1.0904100000000001</v>
      </c>
      <c r="AO75">
        <v>16.170000000000002</v>
      </c>
      <c r="AP75">
        <v>10.119899999999999</v>
      </c>
      <c r="AQ75">
        <v>45.36</v>
      </c>
      <c r="AR75">
        <v>13.247999999999999</v>
      </c>
      <c r="AS75">
        <v>10.089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3227.6201920000003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</v>
      </c>
      <c r="Q76">
        <v>19.984999999999999</v>
      </c>
      <c r="R76">
        <v>42.390099999999997</v>
      </c>
      <c r="S76">
        <v>26.390910000000002</v>
      </c>
      <c r="T76">
        <v>0</v>
      </c>
      <c r="U76">
        <v>417.375</v>
      </c>
      <c r="V76">
        <v>19.738</v>
      </c>
      <c r="W76">
        <v>41.6907</v>
      </c>
      <c r="X76">
        <v>98.34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39.622799999999998</v>
      </c>
      <c r="AH76">
        <v>152.94049999999999</v>
      </c>
      <c r="AI76">
        <v>0</v>
      </c>
      <c r="AJ76">
        <v>0</v>
      </c>
      <c r="AK76">
        <v>25.506900000000002</v>
      </c>
      <c r="AL76">
        <v>81.34</v>
      </c>
      <c r="AM76">
        <v>0</v>
      </c>
      <c r="AN76">
        <v>1.0904100000000001</v>
      </c>
      <c r="AO76">
        <v>16.170000000000002</v>
      </c>
      <c r="AP76">
        <v>10.119899999999999</v>
      </c>
      <c r="AQ76">
        <v>45.36</v>
      </c>
      <c r="AR76">
        <v>13.247999999999999</v>
      </c>
      <c r="AS76">
        <v>10.089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3231.9065200000005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</v>
      </c>
      <c r="Q77">
        <v>19.984999999999999</v>
      </c>
      <c r="R77">
        <v>42.390099999999997</v>
      </c>
      <c r="S77">
        <v>26.390910000000002</v>
      </c>
      <c r="T77">
        <v>0</v>
      </c>
      <c r="U77">
        <v>417.375</v>
      </c>
      <c r="V77">
        <v>19.738</v>
      </c>
      <c r="W77">
        <v>41.6907</v>
      </c>
      <c r="X77">
        <v>98.34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39.622799999999998</v>
      </c>
      <c r="AH77">
        <v>152.94049999999999</v>
      </c>
      <c r="AI77">
        <v>0</v>
      </c>
      <c r="AJ77">
        <v>0</v>
      </c>
      <c r="AK77">
        <v>25.506900000000002</v>
      </c>
      <c r="AL77">
        <v>81.34</v>
      </c>
      <c r="AM77">
        <v>5.2253600000000002</v>
      </c>
      <c r="AN77">
        <v>1.0904100000000001</v>
      </c>
      <c r="AO77">
        <v>16.170000000000002</v>
      </c>
      <c r="AP77">
        <v>10.119899999999999</v>
      </c>
      <c r="AQ77">
        <v>62.244</v>
      </c>
      <c r="AR77">
        <v>48.576000000000001</v>
      </c>
      <c r="AS77">
        <v>10.089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3290.4438800000003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</v>
      </c>
      <c r="Q78">
        <v>19.984999999999999</v>
      </c>
      <c r="R78">
        <v>42.390099999999997</v>
      </c>
      <c r="S78">
        <v>26.390910000000002</v>
      </c>
      <c r="T78">
        <v>0</v>
      </c>
      <c r="U78">
        <v>417.375</v>
      </c>
      <c r="V78">
        <v>19.738</v>
      </c>
      <c r="W78">
        <v>41.6907</v>
      </c>
      <c r="X78">
        <v>98.34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39.622799999999998</v>
      </c>
      <c r="AH78">
        <v>152.94049999999999</v>
      </c>
      <c r="AI78">
        <v>0</v>
      </c>
      <c r="AJ78">
        <v>0</v>
      </c>
      <c r="AK78">
        <v>25.506900000000002</v>
      </c>
      <c r="AL78">
        <v>81.34</v>
      </c>
      <c r="AM78">
        <v>10.557359999999999</v>
      </c>
      <c r="AN78">
        <v>1.0904100000000001</v>
      </c>
      <c r="AO78">
        <v>16.170000000000002</v>
      </c>
      <c r="AP78">
        <v>10.119899999999999</v>
      </c>
      <c r="AQ78">
        <v>62.244</v>
      </c>
      <c r="AR78">
        <v>48.576000000000001</v>
      </c>
      <c r="AS78">
        <v>10.089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3305.7498800000008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</v>
      </c>
      <c r="Q79">
        <v>19.984999999999999</v>
      </c>
      <c r="R79">
        <v>42.390099999999997</v>
      </c>
      <c r="S79">
        <v>26.390910000000002</v>
      </c>
      <c r="T79">
        <v>0</v>
      </c>
      <c r="U79">
        <v>417.375</v>
      </c>
      <c r="V79">
        <v>19.738</v>
      </c>
      <c r="W79">
        <v>41.6907</v>
      </c>
      <c r="X79">
        <v>98.34</v>
      </c>
      <c r="Y79">
        <v>0</v>
      </c>
      <c r="Z79">
        <v>19.6614</v>
      </c>
      <c r="AA79">
        <v>42.14808</v>
      </c>
      <c r="AB79">
        <v>40.656500000000001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39.622799999999998</v>
      </c>
      <c r="AH79">
        <v>154.69245000000001</v>
      </c>
      <c r="AI79">
        <v>0</v>
      </c>
      <c r="AJ79">
        <v>0</v>
      </c>
      <c r="AK79">
        <v>25.506900000000002</v>
      </c>
      <c r="AL79">
        <v>81.34</v>
      </c>
      <c r="AM79">
        <v>15.804048</v>
      </c>
      <c r="AN79">
        <v>1.0904100000000001</v>
      </c>
      <c r="AO79">
        <v>16.170000000000002</v>
      </c>
      <c r="AP79">
        <v>10.119899999999999</v>
      </c>
      <c r="AQ79">
        <v>62.244</v>
      </c>
      <c r="AR79">
        <v>13.247999999999999</v>
      </c>
      <c r="AS79">
        <v>10.089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3315.9597420000005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</v>
      </c>
      <c r="Q80">
        <v>19.984999999999999</v>
      </c>
      <c r="R80">
        <v>42.390099999999997</v>
      </c>
      <c r="S80">
        <v>26.390910000000002</v>
      </c>
      <c r="T80">
        <v>0</v>
      </c>
      <c r="U80">
        <v>417.375</v>
      </c>
      <c r="V80">
        <v>19.738</v>
      </c>
      <c r="W80">
        <v>41.6907</v>
      </c>
      <c r="X80">
        <v>98.34</v>
      </c>
      <c r="Y80">
        <v>0</v>
      </c>
      <c r="Z80">
        <v>19.6614</v>
      </c>
      <c r="AA80">
        <v>42.14808</v>
      </c>
      <c r="AB80">
        <v>40.656500000000001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39.622799999999998</v>
      </c>
      <c r="AH80">
        <v>154.69245000000001</v>
      </c>
      <c r="AI80">
        <v>0</v>
      </c>
      <c r="AJ80">
        <v>0</v>
      </c>
      <c r="AK80">
        <v>25.506900000000002</v>
      </c>
      <c r="AL80">
        <v>81.34</v>
      </c>
      <c r="AM80">
        <v>15.804048</v>
      </c>
      <c r="AN80">
        <v>1.0904100000000001</v>
      </c>
      <c r="AO80">
        <v>16.170000000000002</v>
      </c>
      <c r="AP80">
        <v>10.119899999999999</v>
      </c>
      <c r="AQ80">
        <v>62.244</v>
      </c>
      <c r="AR80">
        <v>13.247999999999999</v>
      </c>
      <c r="AS80">
        <v>10.089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3315.9597420000005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19.984999999999999</v>
      </c>
      <c r="R81">
        <v>42.390099999999997</v>
      </c>
      <c r="S81">
        <v>26.390910000000002</v>
      </c>
      <c r="T81">
        <v>0</v>
      </c>
      <c r="U81">
        <v>417.375</v>
      </c>
      <c r="V81">
        <v>19.738</v>
      </c>
      <c r="W81">
        <v>41.6907</v>
      </c>
      <c r="X81">
        <v>98.34</v>
      </c>
      <c r="Y81">
        <v>0</v>
      </c>
      <c r="Z81">
        <v>19.6614</v>
      </c>
      <c r="AA81">
        <v>42.14808</v>
      </c>
      <c r="AB81">
        <v>40.656500000000001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39.622799999999998</v>
      </c>
      <c r="AH81">
        <v>154.69245000000001</v>
      </c>
      <c r="AI81">
        <v>0</v>
      </c>
      <c r="AJ81">
        <v>0</v>
      </c>
      <c r="AK81">
        <v>25.506900000000002</v>
      </c>
      <c r="AL81">
        <v>81.34</v>
      </c>
      <c r="AM81">
        <v>15.804048</v>
      </c>
      <c r="AN81">
        <v>1.0904100000000001</v>
      </c>
      <c r="AO81">
        <v>16.170000000000002</v>
      </c>
      <c r="AP81">
        <v>10.119899999999999</v>
      </c>
      <c r="AQ81">
        <v>62.244</v>
      </c>
      <c r="AR81">
        <v>13.247999999999999</v>
      </c>
      <c r="AS81">
        <v>10.089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3315.9597420000005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19.984999999999999</v>
      </c>
      <c r="R82">
        <v>42.390099999999997</v>
      </c>
      <c r="S82">
        <v>26.390910000000002</v>
      </c>
      <c r="T82">
        <v>0</v>
      </c>
      <c r="U82">
        <v>417.375</v>
      </c>
      <c r="V82">
        <v>19.738</v>
      </c>
      <c r="W82">
        <v>41.6907</v>
      </c>
      <c r="X82">
        <v>98.34</v>
      </c>
      <c r="Y82">
        <v>0</v>
      </c>
      <c r="Z82">
        <v>19.6614</v>
      </c>
      <c r="AA82">
        <v>42.14808</v>
      </c>
      <c r="AB82">
        <v>40.656500000000001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39.622799999999998</v>
      </c>
      <c r="AH82">
        <v>154.69245000000001</v>
      </c>
      <c r="AI82">
        <v>0</v>
      </c>
      <c r="AJ82">
        <v>0</v>
      </c>
      <c r="AK82">
        <v>25.506900000000002</v>
      </c>
      <c r="AL82">
        <v>81.34</v>
      </c>
      <c r="AM82">
        <v>15.804048</v>
      </c>
      <c r="AN82">
        <v>1.0904100000000001</v>
      </c>
      <c r="AO82">
        <v>16.170000000000002</v>
      </c>
      <c r="AP82">
        <v>10.119899999999999</v>
      </c>
      <c r="AQ82">
        <v>62.244</v>
      </c>
      <c r="AR82">
        <v>19.872</v>
      </c>
      <c r="AS82">
        <v>10.089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3322.5837420000003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</v>
      </c>
      <c r="Q83">
        <v>19.984999999999999</v>
      </c>
      <c r="R83">
        <v>42.390099999999997</v>
      </c>
      <c r="S83">
        <v>26.390910000000002</v>
      </c>
      <c r="T83">
        <v>0</v>
      </c>
      <c r="U83">
        <v>417.375</v>
      </c>
      <c r="V83">
        <v>19.738</v>
      </c>
      <c r="W83">
        <v>41.6907</v>
      </c>
      <c r="X83">
        <v>98.34</v>
      </c>
      <c r="Y83">
        <v>0</v>
      </c>
      <c r="Z83">
        <v>19.6614</v>
      </c>
      <c r="AA83">
        <v>42.14808</v>
      </c>
      <c r="AB83">
        <v>40.656500000000001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39.622799999999998</v>
      </c>
      <c r="AH83">
        <v>154.69245000000001</v>
      </c>
      <c r="AI83">
        <v>0</v>
      </c>
      <c r="AJ83">
        <v>0</v>
      </c>
      <c r="AK83">
        <v>25.506900000000002</v>
      </c>
      <c r="AL83">
        <v>81.34</v>
      </c>
      <c r="AM83">
        <v>15.804048</v>
      </c>
      <c r="AN83">
        <v>1.0904100000000001</v>
      </c>
      <c r="AO83">
        <v>16.170000000000002</v>
      </c>
      <c r="AP83">
        <v>10.119899999999999</v>
      </c>
      <c r="AQ83">
        <v>62.244</v>
      </c>
      <c r="AR83">
        <v>22.08</v>
      </c>
      <c r="AS83">
        <v>12.1068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3326.8095420000004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</v>
      </c>
      <c r="Q84">
        <v>19.984999999999999</v>
      </c>
      <c r="R84">
        <v>42.390099999999997</v>
      </c>
      <c r="S84">
        <v>26.390910000000002</v>
      </c>
      <c r="T84">
        <v>0</v>
      </c>
      <c r="U84">
        <v>417.375</v>
      </c>
      <c r="V84">
        <v>19.738</v>
      </c>
      <c r="W84">
        <v>41.6907</v>
      </c>
      <c r="X84">
        <v>98.34</v>
      </c>
      <c r="Y84">
        <v>0</v>
      </c>
      <c r="Z84">
        <v>19.6614</v>
      </c>
      <c r="AA84">
        <v>42.14808</v>
      </c>
      <c r="AB84">
        <v>40.656500000000001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39.622799999999998</v>
      </c>
      <c r="AH84">
        <v>154.69245000000001</v>
      </c>
      <c r="AI84">
        <v>0</v>
      </c>
      <c r="AJ84">
        <v>0</v>
      </c>
      <c r="AK84">
        <v>25.506900000000002</v>
      </c>
      <c r="AL84">
        <v>81.34</v>
      </c>
      <c r="AM84">
        <v>15.804048</v>
      </c>
      <c r="AN84">
        <v>1.0904100000000001</v>
      </c>
      <c r="AO84">
        <v>16.170000000000002</v>
      </c>
      <c r="AP84">
        <v>10.119899999999999</v>
      </c>
      <c r="AQ84">
        <v>62.244</v>
      </c>
      <c r="AR84">
        <v>22.08</v>
      </c>
      <c r="AS84">
        <v>12.1068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3313.8095420000004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19.984999999999999</v>
      </c>
      <c r="R85">
        <v>42.390099999999997</v>
      </c>
      <c r="S85">
        <v>26.390910000000002</v>
      </c>
      <c r="T85">
        <v>0</v>
      </c>
      <c r="U85">
        <v>417.375</v>
      </c>
      <c r="V85">
        <v>19.738</v>
      </c>
      <c r="W85">
        <v>41.6907</v>
      </c>
      <c r="X85">
        <v>98.34</v>
      </c>
      <c r="Y85">
        <v>0</v>
      </c>
      <c r="Z85">
        <v>19.6614</v>
      </c>
      <c r="AA85">
        <v>42.14808</v>
      </c>
      <c r="AB85">
        <v>40.656500000000001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39.622799999999998</v>
      </c>
      <c r="AH85">
        <v>154.69245000000001</v>
      </c>
      <c r="AI85">
        <v>0</v>
      </c>
      <c r="AJ85">
        <v>0</v>
      </c>
      <c r="AK85">
        <v>25.506900000000002</v>
      </c>
      <c r="AL85">
        <v>81.34</v>
      </c>
      <c r="AM85">
        <v>10.557359999999999</v>
      </c>
      <c r="AN85">
        <v>1.0904100000000001</v>
      </c>
      <c r="AO85">
        <v>16.170000000000002</v>
      </c>
      <c r="AP85">
        <v>10.119899999999999</v>
      </c>
      <c r="AQ85">
        <v>62.244</v>
      </c>
      <c r="AR85">
        <v>22.08</v>
      </c>
      <c r="AS85">
        <v>10.089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3302.5450540000002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19.984999999999999</v>
      </c>
      <c r="R86">
        <v>42.390099999999997</v>
      </c>
      <c r="S86">
        <v>26.390910000000002</v>
      </c>
      <c r="T86">
        <v>0</v>
      </c>
      <c r="U86">
        <v>417.375</v>
      </c>
      <c r="V86">
        <v>19.738</v>
      </c>
      <c r="W86">
        <v>41.6907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39.622799999999998</v>
      </c>
      <c r="AH86">
        <v>152.94049999999999</v>
      </c>
      <c r="AI86">
        <v>0</v>
      </c>
      <c r="AJ86">
        <v>0</v>
      </c>
      <c r="AK86">
        <v>25.506900000000002</v>
      </c>
      <c r="AL86">
        <v>81.34</v>
      </c>
      <c r="AM86">
        <v>5.2786799999999996</v>
      </c>
      <c r="AN86">
        <v>1.0904100000000001</v>
      </c>
      <c r="AO86">
        <v>16.170000000000002</v>
      </c>
      <c r="AP86">
        <v>10.119899999999999</v>
      </c>
      <c r="AQ86">
        <v>45.36</v>
      </c>
      <c r="AR86">
        <v>22.08</v>
      </c>
      <c r="AS86">
        <v>10.089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3243.7652000000003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19.984999999999999</v>
      </c>
      <c r="R87">
        <v>42.390099999999997</v>
      </c>
      <c r="S87">
        <v>26.390910000000002</v>
      </c>
      <c r="T87">
        <v>0</v>
      </c>
      <c r="U87">
        <v>417.375</v>
      </c>
      <c r="V87">
        <v>19.738</v>
      </c>
      <c r="W87">
        <v>41.6907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39.622799999999998</v>
      </c>
      <c r="AH87">
        <v>152.94049999999999</v>
      </c>
      <c r="AI87">
        <v>0</v>
      </c>
      <c r="AJ87">
        <v>0</v>
      </c>
      <c r="AK87">
        <v>25.506900000000002</v>
      </c>
      <c r="AL87">
        <v>81.34</v>
      </c>
      <c r="AM87">
        <v>5.2786799999999996</v>
      </c>
      <c r="AN87">
        <v>1.0904100000000001</v>
      </c>
      <c r="AO87">
        <v>16.170000000000002</v>
      </c>
      <c r="AP87">
        <v>10.119899999999999</v>
      </c>
      <c r="AQ87">
        <v>45.36</v>
      </c>
      <c r="AR87">
        <v>15.456</v>
      </c>
      <c r="AS87">
        <v>10.089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116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3233.1412000000005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19.984999999999999</v>
      </c>
      <c r="R88">
        <v>42.390099999999997</v>
      </c>
      <c r="S88">
        <v>26.390910000000002</v>
      </c>
      <c r="T88">
        <v>0</v>
      </c>
      <c r="U88">
        <v>417.375</v>
      </c>
      <c r="V88">
        <v>19.738</v>
      </c>
      <c r="W88">
        <v>41.6907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39.622799999999998</v>
      </c>
      <c r="AH88">
        <v>152.94049999999999</v>
      </c>
      <c r="AI88">
        <v>0</v>
      </c>
      <c r="AJ88">
        <v>0</v>
      </c>
      <c r="AK88">
        <v>25.506900000000002</v>
      </c>
      <c r="AL88">
        <v>81.34</v>
      </c>
      <c r="AM88">
        <v>5.2786799999999996</v>
      </c>
      <c r="AN88">
        <v>1.0904100000000001</v>
      </c>
      <c r="AO88">
        <v>16.170000000000002</v>
      </c>
      <c r="AP88">
        <v>10.119899999999999</v>
      </c>
      <c r="AQ88">
        <v>45.36</v>
      </c>
      <c r="AR88">
        <v>15.456</v>
      </c>
      <c r="AS88">
        <v>10.089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114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3231.1412000000005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19.984999999999999</v>
      </c>
      <c r="R89">
        <v>42.390099999999997</v>
      </c>
      <c r="S89">
        <v>26.390910000000002</v>
      </c>
      <c r="T89">
        <v>0</v>
      </c>
      <c r="U89">
        <v>417.375</v>
      </c>
      <c r="V89">
        <v>19.738</v>
      </c>
      <c r="W89">
        <v>41.6907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39.622799999999998</v>
      </c>
      <c r="AH89">
        <v>152.94049999999999</v>
      </c>
      <c r="AI89">
        <v>0</v>
      </c>
      <c r="AJ89">
        <v>0</v>
      </c>
      <c r="AK89">
        <v>25.506900000000002</v>
      </c>
      <c r="AL89">
        <v>81.34</v>
      </c>
      <c r="AM89">
        <v>10.557359999999999</v>
      </c>
      <c r="AN89">
        <v>1.0904100000000001</v>
      </c>
      <c r="AO89">
        <v>16.170000000000002</v>
      </c>
      <c r="AP89">
        <v>10.119899999999999</v>
      </c>
      <c r="AQ89">
        <v>45.36</v>
      </c>
      <c r="AR89">
        <v>15.456</v>
      </c>
      <c r="AS89">
        <v>10.089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113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3235.4198800000004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19.984999999999999</v>
      </c>
      <c r="R90">
        <v>42.390099999999997</v>
      </c>
      <c r="S90">
        <v>26.390910000000002</v>
      </c>
      <c r="T90">
        <v>0</v>
      </c>
      <c r="U90">
        <v>417.375</v>
      </c>
      <c r="V90">
        <v>19.738</v>
      </c>
      <c r="W90">
        <v>41.6907</v>
      </c>
      <c r="X90">
        <v>98.34</v>
      </c>
      <c r="Y90">
        <v>0</v>
      </c>
      <c r="Z90">
        <v>13.041600000000001</v>
      </c>
      <c r="AA90">
        <v>42.14808</v>
      </c>
      <c r="AB90">
        <v>40.656500000000001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39.622799999999998</v>
      </c>
      <c r="AH90">
        <v>154.69245000000001</v>
      </c>
      <c r="AI90">
        <v>0</v>
      </c>
      <c r="AJ90">
        <v>0</v>
      </c>
      <c r="AK90">
        <v>25.506900000000002</v>
      </c>
      <c r="AL90">
        <v>81.34</v>
      </c>
      <c r="AM90">
        <v>10.557359999999999</v>
      </c>
      <c r="AN90">
        <v>1.0904100000000001</v>
      </c>
      <c r="AO90">
        <v>16.170000000000002</v>
      </c>
      <c r="AP90">
        <v>10.119899999999999</v>
      </c>
      <c r="AQ90">
        <v>62.244</v>
      </c>
      <c r="AR90">
        <v>15.456</v>
      </c>
      <c r="AS90">
        <v>10.089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3277.3012540000004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19.984999999999999</v>
      </c>
      <c r="R91">
        <v>42.390099999999997</v>
      </c>
      <c r="S91">
        <v>26.390910000000002</v>
      </c>
      <c r="T91">
        <v>0</v>
      </c>
      <c r="U91">
        <v>417.375</v>
      </c>
      <c r="V91">
        <v>19.738</v>
      </c>
      <c r="W91">
        <v>41.6907</v>
      </c>
      <c r="X91">
        <v>98.34</v>
      </c>
      <c r="Y91">
        <v>0</v>
      </c>
      <c r="Z91">
        <v>13.041600000000001</v>
      </c>
      <c r="AA91">
        <v>42.14808</v>
      </c>
      <c r="AB91">
        <v>40.656500000000001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39.622799999999998</v>
      </c>
      <c r="AH91">
        <v>154.69245000000001</v>
      </c>
      <c r="AI91">
        <v>0</v>
      </c>
      <c r="AJ91">
        <v>0</v>
      </c>
      <c r="AK91">
        <v>25.506900000000002</v>
      </c>
      <c r="AL91">
        <v>81.34</v>
      </c>
      <c r="AM91">
        <v>15.804048</v>
      </c>
      <c r="AN91">
        <v>1.0904100000000001</v>
      </c>
      <c r="AO91">
        <v>16.170000000000002</v>
      </c>
      <c r="AP91">
        <v>10.119899999999999</v>
      </c>
      <c r="AQ91">
        <v>62.244</v>
      </c>
      <c r="AR91">
        <v>15.456</v>
      </c>
      <c r="AS91">
        <v>10.089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111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3282.5479420000006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19.984999999999999</v>
      </c>
      <c r="R92">
        <v>42.390099999999997</v>
      </c>
      <c r="S92">
        <v>26.390910000000002</v>
      </c>
      <c r="T92">
        <v>0</v>
      </c>
      <c r="U92">
        <v>417.375</v>
      </c>
      <c r="V92">
        <v>19.738</v>
      </c>
      <c r="W92">
        <v>41.6907</v>
      </c>
      <c r="X92">
        <v>98.34</v>
      </c>
      <c r="Y92">
        <v>0</v>
      </c>
      <c r="Z92">
        <v>13.041600000000001</v>
      </c>
      <c r="AA92">
        <v>42.14808</v>
      </c>
      <c r="AB92">
        <v>40.656500000000001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39.622799999999998</v>
      </c>
      <c r="AH92">
        <v>154.69245000000001</v>
      </c>
      <c r="AI92">
        <v>0</v>
      </c>
      <c r="AJ92">
        <v>0</v>
      </c>
      <c r="AK92">
        <v>25.506900000000002</v>
      </c>
      <c r="AL92">
        <v>81.34</v>
      </c>
      <c r="AM92">
        <v>15.804048</v>
      </c>
      <c r="AN92">
        <v>1.0904100000000001</v>
      </c>
      <c r="AO92">
        <v>16.170000000000002</v>
      </c>
      <c r="AP92">
        <v>10.119899999999999</v>
      </c>
      <c r="AQ92">
        <v>62.244</v>
      </c>
      <c r="AR92">
        <v>15.456</v>
      </c>
      <c r="AS92">
        <v>10.089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3283.5479420000006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19.984999999999999</v>
      </c>
      <c r="R93">
        <v>42.390099999999997</v>
      </c>
      <c r="S93">
        <v>26.390910000000002</v>
      </c>
      <c r="T93">
        <v>0</v>
      </c>
      <c r="U93">
        <v>417.375</v>
      </c>
      <c r="V93">
        <v>19.738</v>
      </c>
      <c r="W93">
        <v>41.6907</v>
      </c>
      <c r="X93">
        <v>98.34</v>
      </c>
      <c r="Y93">
        <v>0</v>
      </c>
      <c r="Z93">
        <v>6.5208000000000004</v>
      </c>
      <c r="AA93">
        <v>42.14808</v>
      </c>
      <c r="AB93">
        <v>40.656500000000001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39.622799999999998</v>
      </c>
      <c r="AH93">
        <v>154.69245000000001</v>
      </c>
      <c r="AI93">
        <v>0</v>
      </c>
      <c r="AJ93">
        <v>0</v>
      </c>
      <c r="AK93">
        <v>25.506900000000002</v>
      </c>
      <c r="AL93">
        <v>81.34</v>
      </c>
      <c r="AM93">
        <v>15.804048</v>
      </c>
      <c r="AN93">
        <v>1.0904100000000001</v>
      </c>
      <c r="AO93">
        <v>16.170000000000002</v>
      </c>
      <c r="AP93">
        <v>10.119899999999999</v>
      </c>
      <c r="AQ93">
        <v>62.244</v>
      </c>
      <c r="AR93">
        <v>15.456</v>
      </c>
      <c r="AS93">
        <v>10.089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110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3275.0271420000004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19.984999999999999</v>
      </c>
      <c r="R94">
        <v>42.390099999999997</v>
      </c>
      <c r="S94">
        <v>26.390910000000002</v>
      </c>
      <c r="T94">
        <v>0</v>
      </c>
      <c r="U94">
        <v>417.375</v>
      </c>
      <c r="V94">
        <v>19.738</v>
      </c>
      <c r="W94">
        <v>41.6907</v>
      </c>
      <c r="X94">
        <v>98.34</v>
      </c>
      <c r="Y94">
        <v>0</v>
      </c>
      <c r="Z94">
        <v>6.5208000000000004</v>
      </c>
      <c r="AA94">
        <v>42.14808</v>
      </c>
      <c r="AB94">
        <v>40.656500000000001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39.622799999999998</v>
      </c>
      <c r="AH94">
        <v>154.69245000000001</v>
      </c>
      <c r="AI94">
        <v>0</v>
      </c>
      <c r="AJ94">
        <v>0</v>
      </c>
      <c r="AK94">
        <v>25.506900000000002</v>
      </c>
      <c r="AL94">
        <v>81.34</v>
      </c>
      <c r="AM94">
        <v>10.557359999999999</v>
      </c>
      <c r="AN94">
        <v>1.0904100000000001</v>
      </c>
      <c r="AO94">
        <v>16.170000000000002</v>
      </c>
      <c r="AP94">
        <v>10.119899999999999</v>
      </c>
      <c r="AQ94">
        <v>62.244</v>
      </c>
      <c r="AR94">
        <v>15.456</v>
      </c>
      <c r="AS94">
        <v>10.089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3268.7804540000002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19.984999999999999</v>
      </c>
      <c r="R95">
        <v>42.390099999999997</v>
      </c>
      <c r="S95">
        <v>26.390910000000002</v>
      </c>
      <c r="T95">
        <v>0</v>
      </c>
      <c r="U95">
        <v>417.375</v>
      </c>
      <c r="V95">
        <v>19.738</v>
      </c>
      <c r="W95">
        <v>41.6907</v>
      </c>
      <c r="X95">
        <v>98.34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39.622799999999998</v>
      </c>
      <c r="AH95">
        <v>152.94049999999999</v>
      </c>
      <c r="AI95">
        <v>0</v>
      </c>
      <c r="AJ95">
        <v>0</v>
      </c>
      <c r="AK95">
        <v>25.506900000000002</v>
      </c>
      <c r="AL95">
        <v>81.34</v>
      </c>
      <c r="AM95">
        <v>0</v>
      </c>
      <c r="AN95">
        <v>1.0904100000000001</v>
      </c>
      <c r="AO95">
        <v>16.170000000000002</v>
      </c>
      <c r="AP95">
        <v>10.119899999999999</v>
      </c>
      <c r="AQ95">
        <v>60.48</v>
      </c>
      <c r="AR95">
        <v>14.352</v>
      </c>
      <c r="AS95">
        <v>10.089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3223.9905200000003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19.984999999999999</v>
      </c>
      <c r="R96">
        <v>42.390099999999997</v>
      </c>
      <c r="S96">
        <v>26.390910000000002</v>
      </c>
      <c r="T96">
        <v>0</v>
      </c>
      <c r="U96">
        <v>417.375</v>
      </c>
      <c r="V96">
        <v>19.738</v>
      </c>
      <c r="W96">
        <v>41.6907</v>
      </c>
      <c r="X96">
        <v>98.34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39.622799999999998</v>
      </c>
      <c r="AH96">
        <v>152.94049999999999</v>
      </c>
      <c r="AI96">
        <v>0</v>
      </c>
      <c r="AJ96">
        <v>0</v>
      </c>
      <c r="AK96">
        <v>25.506900000000002</v>
      </c>
      <c r="AL96">
        <v>81.34</v>
      </c>
      <c r="AM96">
        <v>0</v>
      </c>
      <c r="AN96">
        <v>1.0904100000000001</v>
      </c>
      <c r="AO96">
        <v>16.170000000000002</v>
      </c>
      <c r="AP96">
        <v>10.119899999999999</v>
      </c>
      <c r="AQ96">
        <v>54.305999999999997</v>
      </c>
      <c r="AR96">
        <v>14.352</v>
      </c>
      <c r="AS96">
        <v>10.089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3214.8305200000004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19.984999999999999</v>
      </c>
      <c r="R97">
        <v>42.390099999999997</v>
      </c>
      <c r="S97">
        <v>26.390910000000002</v>
      </c>
      <c r="T97">
        <v>0</v>
      </c>
      <c r="U97">
        <v>417.375</v>
      </c>
      <c r="V97">
        <v>19.738</v>
      </c>
      <c r="W97">
        <v>40.668999999999997</v>
      </c>
      <c r="X97">
        <v>98.34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39.622799999999998</v>
      </c>
      <c r="AH97">
        <v>152.94049999999999</v>
      </c>
      <c r="AI97">
        <v>0</v>
      </c>
      <c r="AJ97">
        <v>0</v>
      </c>
      <c r="AK97">
        <v>25.506900000000002</v>
      </c>
      <c r="AL97">
        <v>81.34</v>
      </c>
      <c r="AM97">
        <v>0</v>
      </c>
      <c r="AN97">
        <v>1.0904100000000001</v>
      </c>
      <c r="AO97">
        <v>16.170000000000002</v>
      </c>
      <c r="AP97">
        <v>10.119899999999999</v>
      </c>
      <c r="AQ97">
        <v>46.683</v>
      </c>
      <c r="AR97">
        <v>14.352</v>
      </c>
      <c r="AS97">
        <v>10.089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3203.1858200000001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19.984999999999999</v>
      </c>
      <c r="R98">
        <v>42.390099999999997</v>
      </c>
      <c r="S98">
        <v>26.390910000000002</v>
      </c>
      <c r="T98">
        <v>0</v>
      </c>
      <c r="U98">
        <v>417.375</v>
      </c>
      <c r="V98">
        <v>19.738</v>
      </c>
      <c r="W98">
        <v>40.668999999999997</v>
      </c>
      <c r="X98">
        <v>98.34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39.622799999999998</v>
      </c>
      <c r="AH98">
        <v>152.94049999999999</v>
      </c>
      <c r="AI98">
        <v>0</v>
      </c>
      <c r="AJ98">
        <v>0</v>
      </c>
      <c r="AK98">
        <v>25.506900000000002</v>
      </c>
      <c r="AL98">
        <v>81.34</v>
      </c>
      <c r="AM98">
        <v>0</v>
      </c>
      <c r="AN98">
        <v>1.0904100000000001</v>
      </c>
      <c r="AO98">
        <v>16.170000000000002</v>
      </c>
      <c r="AP98">
        <v>10.119899999999999</v>
      </c>
      <c r="AQ98">
        <v>46.683</v>
      </c>
      <c r="AR98">
        <v>14.352</v>
      </c>
      <c r="AS98">
        <v>10.089</v>
      </c>
      <c r="AT98">
        <v>19.999953999999999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3200.1858200000001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14.643462923749992</v>
      </c>
      <c r="L99">
        <f t="shared" si="2"/>
        <v>15.570007549999962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0.40102896474999949</v>
      </c>
      <c r="R99">
        <f t="shared" si="2"/>
        <v>1.0085860500000012</v>
      </c>
      <c r="S99">
        <f t="shared" si="2"/>
        <v>0.54180070650000056</v>
      </c>
      <c r="T99">
        <f t="shared" si="2"/>
        <v>0</v>
      </c>
      <c r="U99">
        <f t="shared" si="2"/>
        <v>10.041400487500006</v>
      </c>
      <c r="V99">
        <f t="shared" si="2"/>
        <v>0.46858055000000037</v>
      </c>
      <c r="W99">
        <f t="shared" si="2"/>
        <v>0.98233017650000154</v>
      </c>
      <c r="X99">
        <f t="shared" si="2"/>
        <v>2.3601600000000027</v>
      </c>
      <c r="Y99">
        <f t="shared" si="2"/>
        <v>0</v>
      </c>
      <c r="Z99">
        <f t="shared" si="2"/>
        <v>0.14640945000000011</v>
      </c>
      <c r="AA99">
        <f t="shared" si="2"/>
        <v>0.5527677399999994</v>
      </c>
      <c r="AB99">
        <f t="shared" si="2"/>
        <v>0.81859529999999947</v>
      </c>
      <c r="AC99">
        <f t="shared" si="2"/>
        <v>0.52543444399999972</v>
      </c>
      <c r="AD99">
        <f t="shared" si="2"/>
        <v>0.68387113200000105</v>
      </c>
      <c r="AE99">
        <f t="shared" si="2"/>
        <v>1.1864773440000005</v>
      </c>
      <c r="AF99">
        <f t="shared" si="2"/>
        <v>0.30861800000000023</v>
      </c>
      <c r="AG99">
        <f t="shared" si="2"/>
        <v>0.95094720000000166</v>
      </c>
      <c r="AH99">
        <f t="shared" si="2"/>
        <v>3.6630433500000059</v>
      </c>
      <c r="AI99">
        <f t="shared" si="2"/>
        <v>0</v>
      </c>
      <c r="AJ99">
        <f t="shared" si="2"/>
        <v>0</v>
      </c>
      <c r="AK99">
        <f t="shared" si="2"/>
        <v>0.6121656000000002</v>
      </c>
      <c r="AL99">
        <f t="shared" si="2"/>
        <v>1.978305000000002</v>
      </c>
      <c r="AM99">
        <f t="shared" si="2"/>
        <v>5.4021157999999986E-2</v>
      </c>
      <c r="AN99">
        <f t="shared" si="2"/>
        <v>2.5959410000000054E-2</v>
      </c>
      <c r="AO99">
        <f t="shared" si="2"/>
        <v>0.38808000000000037</v>
      </c>
      <c r="AP99">
        <f t="shared" si="2"/>
        <v>0.26270107500000039</v>
      </c>
      <c r="AQ99">
        <f t="shared" si="2"/>
        <v>0.58337999999999979</v>
      </c>
      <c r="AR99">
        <f t="shared" si="2"/>
        <v>0.38805599999999996</v>
      </c>
      <c r="AS99">
        <f t="shared" si="2"/>
        <v>0.30596573999999993</v>
      </c>
      <c r="AT99">
        <f t="shared" si="2"/>
        <v>0.46994520774999887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2.3061325000000004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73.582648059749985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666.31391399999995</v>
      </c>
      <c r="L3">
        <v>633.68622700000003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19.283815000000001</v>
      </c>
      <c r="R3">
        <v>41.126874999999998</v>
      </c>
      <c r="S3">
        <v>25.603674999999999</v>
      </c>
      <c r="T3">
        <v>0</v>
      </c>
      <c r="U3">
        <v>406.24403599999999</v>
      </c>
      <c r="V3">
        <v>17.620868999999999</v>
      </c>
      <c r="W3">
        <v>36.512506999999999</v>
      </c>
      <c r="X3">
        <v>95.409468000000004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26.529827999999998</v>
      </c>
      <c r="AE3">
        <v>47.963346999999999</v>
      </c>
      <c r="AF3">
        <v>17.219110000000001</v>
      </c>
      <c r="AG3">
        <v>38.442041000000003</v>
      </c>
      <c r="AH3">
        <v>147.004704</v>
      </c>
      <c r="AI3">
        <v>0</v>
      </c>
      <c r="AJ3">
        <v>0</v>
      </c>
      <c r="AK3">
        <v>24.746794000000001</v>
      </c>
      <c r="AL3">
        <v>83.425557999999995</v>
      </c>
      <c r="AM3">
        <v>0</v>
      </c>
      <c r="AN3">
        <v>1.0393559999999999</v>
      </c>
      <c r="AO3">
        <v>15.688134</v>
      </c>
      <c r="AP3">
        <v>11.931132</v>
      </c>
      <c r="AQ3">
        <v>44.008271999999998</v>
      </c>
      <c r="AR3">
        <v>47.128435000000003</v>
      </c>
      <c r="AS3">
        <v>24.01408</v>
      </c>
      <c r="AT3">
        <v>19.403955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58.21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3121.3383760000002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666.31391399999995</v>
      </c>
      <c r="L4">
        <v>633.68622700000003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19.389447000000001</v>
      </c>
      <c r="R4">
        <v>41.126874999999998</v>
      </c>
      <c r="S4">
        <v>25.603674999999999</v>
      </c>
      <c r="T4">
        <v>0</v>
      </c>
      <c r="U4">
        <v>406.29065400000002</v>
      </c>
      <c r="V4">
        <v>17.620868999999999</v>
      </c>
      <c r="W4">
        <v>36.512506999999999</v>
      </c>
      <c r="X4">
        <v>95.409468000000004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26.529827999999998</v>
      </c>
      <c r="AE4">
        <v>47.963346999999999</v>
      </c>
      <c r="AF4">
        <v>17.219110000000001</v>
      </c>
      <c r="AG4">
        <v>38.442041000000003</v>
      </c>
      <c r="AH4">
        <v>147.004704</v>
      </c>
      <c r="AI4">
        <v>0</v>
      </c>
      <c r="AJ4">
        <v>0</v>
      </c>
      <c r="AK4">
        <v>24.746794000000001</v>
      </c>
      <c r="AL4">
        <v>83.425557999999995</v>
      </c>
      <c r="AM4">
        <v>0</v>
      </c>
      <c r="AN4">
        <v>1.0393559999999999</v>
      </c>
      <c r="AO4">
        <v>15.688134</v>
      </c>
      <c r="AP4">
        <v>11.931132</v>
      </c>
      <c r="AQ4">
        <v>44.008271999999998</v>
      </c>
      <c r="AR4">
        <v>47.128435000000003</v>
      </c>
      <c r="AS4">
        <v>24.01408</v>
      </c>
      <c r="AT4">
        <v>18.106134000000001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58.21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3120.1928050000001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666.31391399999995</v>
      </c>
      <c r="L5">
        <v>633.68622700000003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19.389447000000001</v>
      </c>
      <c r="R5">
        <v>41.126874999999998</v>
      </c>
      <c r="S5">
        <v>25.603674999999999</v>
      </c>
      <c r="T5">
        <v>0</v>
      </c>
      <c r="U5">
        <v>406.29065400000002</v>
      </c>
      <c r="V5">
        <v>17.620868999999999</v>
      </c>
      <c r="W5">
        <v>35.334684000000003</v>
      </c>
      <c r="X5">
        <v>95.409468000000004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26.529827999999998</v>
      </c>
      <c r="AE5">
        <v>47.963346999999999</v>
      </c>
      <c r="AF5">
        <v>8.6095550000000003</v>
      </c>
      <c r="AG5">
        <v>38.442041000000003</v>
      </c>
      <c r="AH5">
        <v>147.004704</v>
      </c>
      <c r="AI5">
        <v>0</v>
      </c>
      <c r="AJ5">
        <v>0</v>
      </c>
      <c r="AK5">
        <v>24.746794000000001</v>
      </c>
      <c r="AL5">
        <v>83.425557999999995</v>
      </c>
      <c r="AM5">
        <v>0</v>
      </c>
      <c r="AN5">
        <v>1.0393559999999999</v>
      </c>
      <c r="AO5">
        <v>15.688134</v>
      </c>
      <c r="AP5">
        <v>11.931132</v>
      </c>
      <c r="AQ5">
        <v>44.008271999999998</v>
      </c>
      <c r="AR5">
        <v>6.4266050000000003</v>
      </c>
      <c r="AS5">
        <v>24.01408</v>
      </c>
      <c r="AT5">
        <v>19.334140999999999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58.21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3070.9316039999999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666.31391399999995</v>
      </c>
      <c r="L6">
        <v>633.68622700000003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19.389447000000001</v>
      </c>
      <c r="R6">
        <v>41.126874999999998</v>
      </c>
      <c r="S6">
        <v>25.603674999999999</v>
      </c>
      <c r="T6">
        <v>0</v>
      </c>
      <c r="U6">
        <v>406.29065400000002</v>
      </c>
      <c r="V6">
        <v>17.620868999999999</v>
      </c>
      <c r="W6">
        <v>35.334684000000003</v>
      </c>
      <c r="X6">
        <v>95.409468000000004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26.529827999999998</v>
      </c>
      <c r="AE6">
        <v>47.963346999999999</v>
      </c>
      <c r="AF6">
        <v>8.6095550000000003</v>
      </c>
      <c r="AG6">
        <v>38.442041000000003</v>
      </c>
      <c r="AH6">
        <v>147.004704</v>
      </c>
      <c r="AI6">
        <v>0</v>
      </c>
      <c r="AJ6">
        <v>0</v>
      </c>
      <c r="AK6">
        <v>24.746794000000001</v>
      </c>
      <c r="AL6">
        <v>83.425557999999995</v>
      </c>
      <c r="AM6">
        <v>0</v>
      </c>
      <c r="AN6">
        <v>1.0393559999999999</v>
      </c>
      <c r="AO6">
        <v>15.688134</v>
      </c>
      <c r="AP6">
        <v>11.931132</v>
      </c>
      <c r="AQ6">
        <v>44.008271999999998</v>
      </c>
      <c r="AR6">
        <v>6.4266050000000003</v>
      </c>
      <c r="AS6">
        <v>24.01408</v>
      </c>
      <c r="AT6">
        <v>19.403955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48.51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3061.3014180000005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666.31391399999995</v>
      </c>
      <c r="L7">
        <v>633.68622700000003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19.389447000000001</v>
      </c>
      <c r="R7">
        <v>41.126874999999998</v>
      </c>
      <c r="S7">
        <v>25.603674999999999</v>
      </c>
      <c r="T7">
        <v>0</v>
      </c>
      <c r="U7">
        <v>406.29065400000002</v>
      </c>
      <c r="V7">
        <v>17.620868999999999</v>
      </c>
      <c r="W7">
        <v>36.931649</v>
      </c>
      <c r="X7">
        <v>95.409468000000004</v>
      </c>
      <c r="Y7">
        <v>0</v>
      </c>
      <c r="Z7">
        <v>6.3584969999999998</v>
      </c>
      <c r="AA7">
        <v>36.789983999999997</v>
      </c>
      <c r="AB7">
        <v>38.332718</v>
      </c>
      <c r="AC7">
        <v>28.196736000000001</v>
      </c>
      <c r="AD7">
        <v>26.529827999999998</v>
      </c>
      <c r="AE7">
        <v>47.963346999999999</v>
      </c>
      <c r="AF7">
        <v>8.6095550000000003</v>
      </c>
      <c r="AG7">
        <v>38.442041000000003</v>
      </c>
      <c r="AH7">
        <v>147.004704</v>
      </c>
      <c r="AI7">
        <v>0</v>
      </c>
      <c r="AJ7">
        <v>0</v>
      </c>
      <c r="AK7">
        <v>24.746794000000001</v>
      </c>
      <c r="AL7">
        <v>83.425557999999995</v>
      </c>
      <c r="AM7">
        <v>0</v>
      </c>
      <c r="AN7">
        <v>1.0393559999999999</v>
      </c>
      <c r="AO7">
        <v>15.688134</v>
      </c>
      <c r="AP7">
        <v>11.931132</v>
      </c>
      <c r="AQ7">
        <v>44.008271999999998</v>
      </c>
      <c r="AR7">
        <v>6.4266050000000003</v>
      </c>
      <c r="AS7">
        <v>24.01408</v>
      </c>
      <c r="AT7">
        <v>18.314267000000001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38.81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3048.0066120000006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666.31391399999995</v>
      </c>
      <c r="L8">
        <v>633.68622700000003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19.389447000000001</v>
      </c>
      <c r="R8">
        <v>41.126874999999998</v>
      </c>
      <c r="S8">
        <v>25.603674999999999</v>
      </c>
      <c r="T8">
        <v>0</v>
      </c>
      <c r="U8">
        <v>406.29065400000002</v>
      </c>
      <c r="V8">
        <v>17.620868999999999</v>
      </c>
      <c r="W8">
        <v>37.101418000000002</v>
      </c>
      <c r="X8">
        <v>95.409468000000004</v>
      </c>
      <c r="Y8">
        <v>0</v>
      </c>
      <c r="Z8">
        <v>6.3584969999999998</v>
      </c>
      <c r="AA8">
        <v>36.789983999999997</v>
      </c>
      <c r="AB8">
        <v>38.332718</v>
      </c>
      <c r="AC8">
        <v>28.196736000000001</v>
      </c>
      <c r="AD8">
        <v>26.529827999999998</v>
      </c>
      <c r="AE8">
        <v>47.963346999999999</v>
      </c>
      <c r="AF8">
        <v>8.6095550000000003</v>
      </c>
      <c r="AG8">
        <v>38.442041000000003</v>
      </c>
      <c r="AH8">
        <v>147.004704</v>
      </c>
      <c r="AI8">
        <v>0</v>
      </c>
      <c r="AJ8">
        <v>0</v>
      </c>
      <c r="AK8">
        <v>24.746794000000001</v>
      </c>
      <c r="AL8">
        <v>83.425557999999995</v>
      </c>
      <c r="AM8">
        <v>0</v>
      </c>
      <c r="AN8">
        <v>1.0393559999999999</v>
      </c>
      <c r="AO8">
        <v>15.688134</v>
      </c>
      <c r="AP8">
        <v>12.303979</v>
      </c>
      <c r="AQ8">
        <v>44.008271999999998</v>
      </c>
      <c r="AR8">
        <v>6.4266050000000003</v>
      </c>
      <c r="AS8">
        <v>24.01408</v>
      </c>
      <c r="AT8">
        <v>17.330812000000002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28.14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3036.8957730000002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666.31391399999995</v>
      </c>
      <c r="L9">
        <v>633.68622700000003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19.389447000000001</v>
      </c>
      <c r="R9">
        <v>41.126874999999998</v>
      </c>
      <c r="S9">
        <v>25.603674999999999</v>
      </c>
      <c r="T9">
        <v>0</v>
      </c>
      <c r="U9">
        <v>406.29065400000002</v>
      </c>
      <c r="V9">
        <v>17.620868999999999</v>
      </c>
      <c r="W9">
        <v>37.101418000000002</v>
      </c>
      <c r="X9">
        <v>95.409468000000004</v>
      </c>
      <c r="Y9">
        <v>0</v>
      </c>
      <c r="Z9">
        <v>6.3584969999999998</v>
      </c>
      <c r="AA9">
        <v>36.789983999999997</v>
      </c>
      <c r="AB9">
        <v>38.332718</v>
      </c>
      <c r="AC9">
        <v>28.196736000000001</v>
      </c>
      <c r="AD9">
        <v>26.529827999999998</v>
      </c>
      <c r="AE9">
        <v>47.963346999999999</v>
      </c>
      <c r="AF9">
        <v>8.6095550000000003</v>
      </c>
      <c r="AG9">
        <v>38.442041000000003</v>
      </c>
      <c r="AH9">
        <v>147.004704</v>
      </c>
      <c r="AI9">
        <v>0</v>
      </c>
      <c r="AJ9">
        <v>0</v>
      </c>
      <c r="AK9">
        <v>24.746794000000001</v>
      </c>
      <c r="AL9">
        <v>83.425557999999995</v>
      </c>
      <c r="AM9">
        <v>0</v>
      </c>
      <c r="AN9">
        <v>1.0393559999999999</v>
      </c>
      <c r="AO9">
        <v>15.688134</v>
      </c>
      <c r="AP9">
        <v>12.303979</v>
      </c>
      <c r="AQ9">
        <v>44.008271999999998</v>
      </c>
      <c r="AR9">
        <v>6.4266050000000003</v>
      </c>
      <c r="AS9">
        <v>9.7883479999999992</v>
      </c>
      <c r="AT9">
        <v>15.634988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26.2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3019.0342169999999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666.31391399999995</v>
      </c>
      <c r="L10">
        <v>633.68622700000003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19.389447000000001</v>
      </c>
      <c r="R10">
        <v>41.126874999999998</v>
      </c>
      <c r="S10">
        <v>25.603674999999999</v>
      </c>
      <c r="T10">
        <v>0</v>
      </c>
      <c r="U10">
        <v>406.29065400000002</v>
      </c>
      <c r="V10">
        <v>17.620868999999999</v>
      </c>
      <c r="W10">
        <v>37.101418000000002</v>
      </c>
      <c r="X10">
        <v>95.409468000000004</v>
      </c>
      <c r="Y10">
        <v>0</v>
      </c>
      <c r="Z10">
        <v>6.3584969999999998</v>
      </c>
      <c r="AA10">
        <v>36.789983999999997</v>
      </c>
      <c r="AB10">
        <v>38.332718</v>
      </c>
      <c r="AC10">
        <v>28.196736000000001</v>
      </c>
      <c r="AD10">
        <v>26.529827999999998</v>
      </c>
      <c r="AE10">
        <v>47.963346999999999</v>
      </c>
      <c r="AF10">
        <v>8.6095550000000003</v>
      </c>
      <c r="AG10">
        <v>38.442041000000003</v>
      </c>
      <c r="AH10">
        <v>147.004704</v>
      </c>
      <c r="AI10">
        <v>0</v>
      </c>
      <c r="AJ10">
        <v>0</v>
      </c>
      <c r="AK10">
        <v>24.746794000000001</v>
      </c>
      <c r="AL10">
        <v>83.425557999999995</v>
      </c>
      <c r="AM10">
        <v>0</v>
      </c>
      <c r="AN10">
        <v>1.0393559999999999</v>
      </c>
      <c r="AO10">
        <v>15.688134</v>
      </c>
      <c r="AP10">
        <v>12.303979</v>
      </c>
      <c r="AQ10">
        <v>44.008271999999998</v>
      </c>
      <c r="AR10">
        <v>6.4266050000000003</v>
      </c>
      <c r="AS10">
        <v>9.7883479999999992</v>
      </c>
      <c r="AT10">
        <v>14.304178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25.23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3016.7334070000002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666.31391399999995</v>
      </c>
      <c r="L11">
        <v>633.68622700000003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19.389447000000001</v>
      </c>
      <c r="R11">
        <v>41.126874999999998</v>
      </c>
      <c r="S11">
        <v>25.603674999999999</v>
      </c>
      <c r="T11">
        <v>0</v>
      </c>
      <c r="U11">
        <v>406.29065400000002</v>
      </c>
      <c r="V11">
        <v>17.620868999999999</v>
      </c>
      <c r="W11">
        <v>37.667130999999998</v>
      </c>
      <c r="X11">
        <v>95.409468000000004</v>
      </c>
      <c r="Y11">
        <v>0</v>
      </c>
      <c r="Z11">
        <v>6.3584969999999998</v>
      </c>
      <c r="AA11">
        <v>36.789983999999997</v>
      </c>
      <c r="AB11">
        <v>38.332718</v>
      </c>
      <c r="AC11">
        <v>28.196736000000001</v>
      </c>
      <c r="AD11">
        <v>26.529827999999998</v>
      </c>
      <c r="AE11">
        <v>47.963346999999999</v>
      </c>
      <c r="AF11">
        <v>8.6095550000000003</v>
      </c>
      <c r="AG11">
        <v>38.442041000000003</v>
      </c>
      <c r="AH11">
        <v>147.004704</v>
      </c>
      <c r="AI11">
        <v>0</v>
      </c>
      <c r="AJ11">
        <v>0</v>
      </c>
      <c r="AK11">
        <v>24.746794000000001</v>
      </c>
      <c r="AL11">
        <v>83.425557999999995</v>
      </c>
      <c r="AM11">
        <v>0</v>
      </c>
      <c r="AN11">
        <v>1.0393559999999999</v>
      </c>
      <c r="AO11">
        <v>15.688134</v>
      </c>
      <c r="AP11">
        <v>12.303979</v>
      </c>
      <c r="AQ11">
        <v>44.008271999999998</v>
      </c>
      <c r="AR11">
        <v>6.4266050000000003</v>
      </c>
      <c r="AS11">
        <v>9.7883479999999992</v>
      </c>
      <c r="AT11">
        <v>15.887914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24.26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3017.9128560000004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666.31391399999995</v>
      </c>
      <c r="L12">
        <v>633.68622700000003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19.389447000000001</v>
      </c>
      <c r="R12">
        <v>41.126874999999998</v>
      </c>
      <c r="S12">
        <v>25.603674999999999</v>
      </c>
      <c r="T12">
        <v>0</v>
      </c>
      <c r="U12">
        <v>406.29065400000002</v>
      </c>
      <c r="V12">
        <v>17.620868999999999</v>
      </c>
      <c r="W12">
        <v>37.690330000000003</v>
      </c>
      <c r="X12">
        <v>95.409468000000004</v>
      </c>
      <c r="Y12">
        <v>0</v>
      </c>
      <c r="Z12">
        <v>6.3584969999999998</v>
      </c>
      <c r="AA12">
        <v>36.789983999999997</v>
      </c>
      <c r="AB12">
        <v>38.332718</v>
      </c>
      <c r="AC12">
        <v>28.196736000000001</v>
      </c>
      <c r="AD12">
        <v>26.529827999999998</v>
      </c>
      <c r="AE12">
        <v>47.963346999999999</v>
      </c>
      <c r="AF12">
        <v>8.6095550000000003</v>
      </c>
      <c r="AG12">
        <v>38.442041000000003</v>
      </c>
      <c r="AH12">
        <v>147.004704</v>
      </c>
      <c r="AI12">
        <v>0</v>
      </c>
      <c r="AJ12">
        <v>0</v>
      </c>
      <c r="AK12">
        <v>24.746794000000001</v>
      </c>
      <c r="AL12">
        <v>83.425557999999995</v>
      </c>
      <c r="AM12">
        <v>0</v>
      </c>
      <c r="AN12">
        <v>1.0393559999999999</v>
      </c>
      <c r="AO12">
        <v>15.688134</v>
      </c>
      <c r="AP12">
        <v>12.303979</v>
      </c>
      <c r="AQ12">
        <v>44.008271999999998</v>
      </c>
      <c r="AR12">
        <v>6.4266050000000003</v>
      </c>
      <c r="AS12">
        <v>9.7883479999999992</v>
      </c>
      <c r="AT12">
        <v>16.517555000000002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23.28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3017.5856960000001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666.31391399999995</v>
      </c>
      <c r="L13">
        <v>633.68622700000003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19.389447000000001</v>
      </c>
      <c r="R13">
        <v>41.126874999999998</v>
      </c>
      <c r="S13">
        <v>25.603674999999999</v>
      </c>
      <c r="T13">
        <v>0</v>
      </c>
      <c r="U13">
        <v>406.29065400000002</v>
      </c>
      <c r="V13">
        <v>17.620868999999999</v>
      </c>
      <c r="W13">
        <v>38.521833000000001</v>
      </c>
      <c r="X13">
        <v>95.409468000000004</v>
      </c>
      <c r="Y13">
        <v>0</v>
      </c>
      <c r="Z13">
        <v>6.3584969999999998</v>
      </c>
      <c r="AA13">
        <v>36.789983999999997</v>
      </c>
      <c r="AB13">
        <v>38.332718</v>
      </c>
      <c r="AC13">
        <v>28.196736000000001</v>
      </c>
      <c r="AD13">
        <v>26.529827999999998</v>
      </c>
      <c r="AE13">
        <v>47.963346999999999</v>
      </c>
      <c r="AF13">
        <v>8.6095550000000003</v>
      </c>
      <c r="AG13">
        <v>38.442041000000003</v>
      </c>
      <c r="AH13">
        <v>147.004704</v>
      </c>
      <c r="AI13">
        <v>0</v>
      </c>
      <c r="AJ13">
        <v>0</v>
      </c>
      <c r="AK13">
        <v>24.746794000000001</v>
      </c>
      <c r="AL13">
        <v>83.425557999999995</v>
      </c>
      <c r="AM13">
        <v>0</v>
      </c>
      <c r="AN13">
        <v>1.0393559999999999</v>
      </c>
      <c r="AO13">
        <v>15.688134</v>
      </c>
      <c r="AP13">
        <v>12.303979</v>
      </c>
      <c r="AQ13">
        <v>36.673560000000002</v>
      </c>
      <c r="AR13">
        <v>6.4266050000000003</v>
      </c>
      <c r="AS13">
        <v>9.7883479999999992</v>
      </c>
      <c r="AT13">
        <v>16.052966999999999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22.31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3009.6478990000001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666.31391399999995</v>
      </c>
      <c r="L14">
        <v>633.68622700000003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19.389447000000001</v>
      </c>
      <c r="R14">
        <v>41.126874999999998</v>
      </c>
      <c r="S14">
        <v>25.603674999999999</v>
      </c>
      <c r="T14">
        <v>0</v>
      </c>
      <c r="U14">
        <v>406.29065400000002</v>
      </c>
      <c r="V14">
        <v>17.620868999999999</v>
      </c>
      <c r="W14">
        <v>38.573697000000003</v>
      </c>
      <c r="X14">
        <v>95.409468000000004</v>
      </c>
      <c r="Y14">
        <v>0</v>
      </c>
      <c r="Z14">
        <v>6.3584969999999998</v>
      </c>
      <c r="AA14">
        <v>27.209258999999999</v>
      </c>
      <c r="AB14">
        <v>38.332718</v>
      </c>
      <c r="AC14">
        <v>28.196736000000001</v>
      </c>
      <c r="AD14">
        <v>26.529827999999998</v>
      </c>
      <c r="AE14">
        <v>47.963346999999999</v>
      </c>
      <c r="AF14">
        <v>8.6095550000000003</v>
      </c>
      <c r="AG14">
        <v>38.442041000000003</v>
      </c>
      <c r="AH14">
        <v>147.004704</v>
      </c>
      <c r="AI14">
        <v>0</v>
      </c>
      <c r="AJ14">
        <v>0</v>
      </c>
      <c r="AK14">
        <v>24.746794000000001</v>
      </c>
      <c r="AL14">
        <v>83.425557999999995</v>
      </c>
      <c r="AM14">
        <v>0</v>
      </c>
      <c r="AN14">
        <v>1.0393559999999999</v>
      </c>
      <c r="AO14">
        <v>15.688134</v>
      </c>
      <c r="AP14">
        <v>12.303979</v>
      </c>
      <c r="AQ14">
        <v>29.338847999999999</v>
      </c>
      <c r="AR14">
        <v>6.4266050000000003</v>
      </c>
      <c r="AS14">
        <v>9.7883479999999992</v>
      </c>
      <c r="AT14">
        <v>19.403955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20.37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2994.1953140000001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633.479916</v>
      </c>
      <c r="L15">
        <v>627.45269199999996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13.78693</v>
      </c>
      <c r="R15">
        <v>41.126874999999998</v>
      </c>
      <c r="S15">
        <v>19.236737999999999</v>
      </c>
      <c r="T15">
        <v>0</v>
      </c>
      <c r="U15">
        <v>406.29065400000002</v>
      </c>
      <c r="V15">
        <v>17.620868999999999</v>
      </c>
      <c r="W15">
        <v>39.789938999999997</v>
      </c>
      <c r="X15">
        <v>95.409468000000004</v>
      </c>
      <c r="Y15">
        <v>0</v>
      </c>
      <c r="Z15">
        <v>6.3584969999999998</v>
      </c>
      <c r="AA15">
        <v>27.209258999999999</v>
      </c>
      <c r="AB15">
        <v>38.332718</v>
      </c>
      <c r="AC15">
        <v>28.196736000000001</v>
      </c>
      <c r="AD15">
        <v>26.529827999999998</v>
      </c>
      <c r="AE15">
        <v>47.963346999999999</v>
      </c>
      <c r="AF15">
        <v>8.6095550000000003</v>
      </c>
      <c r="AG15">
        <v>38.442041000000003</v>
      </c>
      <c r="AH15">
        <v>147.004704</v>
      </c>
      <c r="AI15">
        <v>0</v>
      </c>
      <c r="AJ15">
        <v>0</v>
      </c>
      <c r="AK15">
        <v>24.746794000000001</v>
      </c>
      <c r="AL15">
        <v>80.043440000000004</v>
      </c>
      <c r="AM15">
        <v>0</v>
      </c>
      <c r="AN15">
        <v>1.0393559999999999</v>
      </c>
      <c r="AO15">
        <v>15.688134</v>
      </c>
      <c r="AP15">
        <v>11.185435999999999</v>
      </c>
      <c r="AQ15">
        <v>29.338847999999999</v>
      </c>
      <c r="AR15">
        <v>47.128435000000003</v>
      </c>
      <c r="AS15">
        <v>9.7883479999999992</v>
      </c>
      <c r="AT15">
        <v>17.929783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2979.1015660000003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557.32372499999997</v>
      </c>
      <c r="L16">
        <v>627.45269199999996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13.78693</v>
      </c>
      <c r="R16">
        <v>41.126874999999998</v>
      </c>
      <c r="S16">
        <v>19.209572000000001</v>
      </c>
      <c r="T16">
        <v>0</v>
      </c>
      <c r="U16">
        <v>406.29065400000002</v>
      </c>
      <c r="V16">
        <v>17.620868999999999</v>
      </c>
      <c r="W16">
        <v>39.789938999999997</v>
      </c>
      <c r="X16">
        <v>95.409468000000004</v>
      </c>
      <c r="Y16">
        <v>0</v>
      </c>
      <c r="Z16">
        <v>6.3584969999999998</v>
      </c>
      <c r="AA16">
        <v>25.293113999999999</v>
      </c>
      <c r="AB16">
        <v>38.332718</v>
      </c>
      <c r="AC16">
        <v>28.196736000000001</v>
      </c>
      <c r="AD16">
        <v>26.529827999999998</v>
      </c>
      <c r="AE16">
        <v>47.963346999999999</v>
      </c>
      <c r="AF16">
        <v>8.6095550000000003</v>
      </c>
      <c r="AG16">
        <v>38.442041000000003</v>
      </c>
      <c r="AH16">
        <v>147.004704</v>
      </c>
      <c r="AI16">
        <v>0</v>
      </c>
      <c r="AJ16">
        <v>0</v>
      </c>
      <c r="AK16">
        <v>24.746794000000001</v>
      </c>
      <c r="AL16">
        <v>80.043440000000004</v>
      </c>
      <c r="AM16">
        <v>0</v>
      </c>
      <c r="AN16">
        <v>1.0393559999999999</v>
      </c>
      <c r="AO16">
        <v>15.688134</v>
      </c>
      <c r="AP16">
        <v>11.185435999999999</v>
      </c>
      <c r="AQ16">
        <v>29.338847999999999</v>
      </c>
      <c r="AR16">
        <v>47.128435000000003</v>
      </c>
      <c r="AS16">
        <v>9.7883479999999992</v>
      </c>
      <c r="AT16">
        <v>15.814769999999999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18.43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2896.9470509999996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537.91972499999997</v>
      </c>
      <c r="L17">
        <v>627.45269199999996</v>
      </c>
      <c r="M17">
        <v>89.258399999999995</v>
      </c>
      <c r="N17">
        <v>114.60487500000001</v>
      </c>
      <c r="O17">
        <v>119.980389</v>
      </c>
      <c r="P17">
        <v>135.15856199999999</v>
      </c>
      <c r="Q17">
        <v>13.78693</v>
      </c>
      <c r="R17">
        <v>41.126874999999998</v>
      </c>
      <c r="S17">
        <v>19.209572000000001</v>
      </c>
      <c r="T17">
        <v>0</v>
      </c>
      <c r="U17">
        <v>406.29065400000002</v>
      </c>
      <c r="V17">
        <v>17.620868999999999</v>
      </c>
      <c r="W17">
        <v>39.789938999999997</v>
      </c>
      <c r="X17">
        <v>95.409468000000004</v>
      </c>
      <c r="Y17">
        <v>0</v>
      </c>
      <c r="Z17">
        <v>6.3584969999999998</v>
      </c>
      <c r="AA17">
        <v>25.293113999999999</v>
      </c>
      <c r="AB17">
        <v>38.332718</v>
      </c>
      <c r="AC17">
        <v>28.196736000000001</v>
      </c>
      <c r="AD17">
        <v>26.529827999999998</v>
      </c>
      <c r="AE17">
        <v>47.963346999999999</v>
      </c>
      <c r="AF17">
        <v>8.6095550000000003</v>
      </c>
      <c r="AG17">
        <v>38.442041000000003</v>
      </c>
      <c r="AH17">
        <v>147.004704</v>
      </c>
      <c r="AI17">
        <v>0</v>
      </c>
      <c r="AJ17">
        <v>0</v>
      </c>
      <c r="AK17">
        <v>24.746794000000001</v>
      </c>
      <c r="AL17">
        <v>80.043440000000004</v>
      </c>
      <c r="AM17">
        <v>0</v>
      </c>
      <c r="AN17">
        <v>1.0393559999999999</v>
      </c>
      <c r="AO17">
        <v>15.688134</v>
      </c>
      <c r="AP17">
        <v>11.185435999999999</v>
      </c>
      <c r="AQ17">
        <v>29.338847999999999</v>
      </c>
      <c r="AR17">
        <v>8.5688060000000004</v>
      </c>
      <c r="AS17">
        <v>9.7883479999999992</v>
      </c>
      <c r="AT17">
        <v>18.942281999999999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17.46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2841.140934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518.51572499999997</v>
      </c>
      <c r="L18">
        <v>627.45269199999996</v>
      </c>
      <c r="M18">
        <v>89.258399999999995</v>
      </c>
      <c r="N18">
        <v>114.60487500000001</v>
      </c>
      <c r="O18">
        <v>119.980389</v>
      </c>
      <c r="P18">
        <v>135.15856199999999</v>
      </c>
      <c r="Q18">
        <v>13.78693</v>
      </c>
      <c r="R18">
        <v>41.126874999999998</v>
      </c>
      <c r="S18">
        <v>19.209572000000001</v>
      </c>
      <c r="T18">
        <v>0</v>
      </c>
      <c r="U18">
        <v>406.29065400000002</v>
      </c>
      <c r="V18">
        <v>17.620868999999999</v>
      </c>
      <c r="W18">
        <v>39.789938999999997</v>
      </c>
      <c r="X18">
        <v>95.409468000000004</v>
      </c>
      <c r="Y18">
        <v>0</v>
      </c>
      <c r="Z18">
        <v>6.3584969999999998</v>
      </c>
      <c r="AA18">
        <v>25.293113999999999</v>
      </c>
      <c r="AB18">
        <v>38.332718</v>
      </c>
      <c r="AC18">
        <v>28.196736000000001</v>
      </c>
      <c r="AD18">
        <v>26.529827999999998</v>
      </c>
      <c r="AE18">
        <v>47.963346999999999</v>
      </c>
      <c r="AF18">
        <v>8.6095550000000003</v>
      </c>
      <c r="AG18">
        <v>38.442041000000003</v>
      </c>
      <c r="AH18">
        <v>147.004704</v>
      </c>
      <c r="AI18">
        <v>0</v>
      </c>
      <c r="AJ18">
        <v>0</v>
      </c>
      <c r="AK18">
        <v>24.746794000000001</v>
      </c>
      <c r="AL18">
        <v>80.043440000000004</v>
      </c>
      <c r="AM18">
        <v>0</v>
      </c>
      <c r="AN18">
        <v>1.0393559999999999</v>
      </c>
      <c r="AO18">
        <v>15.688134</v>
      </c>
      <c r="AP18">
        <v>11.185435999999999</v>
      </c>
      <c r="AQ18">
        <v>29.338847999999999</v>
      </c>
      <c r="AR18">
        <v>8.5688060000000004</v>
      </c>
      <c r="AS18">
        <v>9.7883479999999992</v>
      </c>
      <c r="AT18">
        <v>19.403955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17.46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2822.1986070000003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528.21772499999997</v>
      </c>
      <c r="L19">
        <v>627.45269199999996</v>
      </c>
      <c r="M19">
        <v>89.258399999999995</v>
      </c>
      <c r="N19">
        <v>114.60487500000001</v>
      </c>
      <c r="O19">
        <v>119.980389</v>
      </c>
      <c r="P19">
        <v>135.15856199999999</v>
      </c>
      <c r="Q19">
        <v>13.78693</v>
      </c>
      <c r="R19">
        <v>41.126874999999998</v>
      </c>
      <c r="S19">
        <v>19.209572000000001</v>
      </c>
      <c r="T19">
        <v>0</v>
      </c>
      <c r="U19">
        <v>406.29065400000002</v>
      </c>
      <c r="V19">
        <v>17.620868999999999</v>
      </c>
      <c r="W19">
        <v>39.789938999999997</v>
      </c>
      <c r="X19">
        <v>95.409468000000004</v>
      </c>
      <c r="Y19">
        <v>0</v>
      </c>
      <c r="Z19">
        <v>6.3584969999999998</v>
      </c>
      <c r="AA19">
        <v>13.566307</v>
      </c>
      <c r="AB19">
        <v>38.332718</v>
      </c>
      <c r="AC19">
        <v>28.196736000000001</v>
      </c>
      <c r="AD19">
        <v>26.529827999999998</v>
      </c>
      <c r="AE19">
        <v>47.963346999999999</v>
      </c>
      <c r="AF19">
        <v>8.6095550000000003</v>
      </c>
      <c r="AG19">
        <v>38.442041000000003</v>
      </c>
      <c r="AH19">
        <v>147.004704</v>
      </c>
      <c r="AI19">
        <v>0</v>
      </c>
      <c r="AJ19">
        <v>0</v>
      </c>
      <c r="AK19">
        <v>24.746794000000001</v>
      </c>
      <c r="AL19">
        <v>80.043440000000004</v>
      </c>
      <c r="AM19">
        <v>0</v>
      </c>
      <c r="AN19">
        <v>1.0393559999999999</v>
      </c>
      <c r="AO19">
        <v>15.688134</v>
      </c>
      <c r="AP19">
        <v>11.185435999999999</v>
      </c>
      <c r="AQ19">
        <v>16.197489000000001</v>
      </c>
      <c r="AR19">
        <v>8.5688060000000004</v>
      </c>
      <c r="AS19">
        <v>9.7883479999999992</v>
      </c>
      <c r="AT19">
        <v>19.403955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16.489999999999998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2806.062441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537.91972499999997</v>
      </c>
      <c r="L20">
        <v>627.45269199999996</v>
      </c>
      <c r="M20">
        <v>89.258399999999995</v>
      </c>
      <c r="N20">
        <v>114.60487500000001</v>
      </c>
      <c r="O20">
        <v>119.980389</v>
      </c>
      <c r="P20">
        <v>135.15856199999999</v>
      </c>
      <c r="Q20">
        <v>13.78693</v>
      </c>
      <c r="R20">
        <v>41.126874999999998</v>
      </c>
      <c r="S20">
        <v>19.209572000000001</v>
      </c>
      <c r="T20">
        <v>0</v>
      </c>
      <c r="U20">
        <v>406.29065400000002</v>
      </c>
      <c r="V20">
        <v>17.620868999999999</v>
      </c>
      <c r="W20">
        <v>39.789938999999997</v>
      </c>
      <c r="X20">
        <v>95.409468000000004</v>
      </c>
      <c r="Y20">
        <v>0</v>
      </c>
      <c r="Z20">
        <v>6.3584969999999998</v>
      </c>
      <c r="AA20">
        <v>13.566307</v>
      </c>
      <c r="AB20">
        <v>38.332718</v>
      </c>
      <c r="AC20">
        <v>28.196736000000001</v>
      </c>
      <c r="AD20">
        <v>26.529827999999998</v>
      </c>
      <c r="AE20">
        <v>47.963346999999999</v>
      </c>
      <c r="AF20">
        <v>8.6095550000000003</v>
      </c>
      <c r="AG20">
        <v>38.442041000000003</v>
      </c>
      <c r="AH20">
        <v>147.004704</v>
      </c>
      <c r="AI20">
        <v>0</v>
      </c>
      <c r="AJ20">
        <v>0</v>
      </c>
      <c r="AK20">
        <v>24.746794000000001</v>
      </c>
      <c r="AL20">
        <v>80.043440000000004</v>
      </c>
      <c r="AM20">
        <v>0</v>
      </c>
      <c r="AN20">
        <v>1.0393559999999999</v>
      </c>
      <c r="AO20">
        <v>15.688134</v>
      </c>
      <c r="AP20">
        <v>11.185435999999999</v>
      </c>
      <c r="AQ20">
        <v>16.197489000000001</v>
      </c>
      <c r="AR20">
        <v>8.5688060000000004</v>
      </c>
      <c r="AS20">
        <v>9.7883479999999992</v>
      </c>
      <c r="AT20">
        <v>19.403955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15.52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2814.7944410000005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518.51572499999997</v>
      </c>
      <c r="L21">
        <v>627.45269199999996</v>
      </c>
      <c r="M21">
        <v>89.258399999999995</v>
      </c>
      <c r="N21">
        <v>114.60487500000001</v>
      </c>
      <c r="O21">
        <v>119.980389</v>
      </c>
      <c r="P21">
        <v>135.15856199999999</v>
      </c>
      <c r="Q21">
        <v>13.78693</v>
      </c>
      <c r="R21">
        <v>39.952060000000003</v>
      </c>
      <c r="S21">
        <v>19.209572000000001</v>
      </c>
      <c r="T21">
        <v>0</v>
      </c>
      <c r="U21">
        <v>406.29065400000002</v>
      </c>
      <c r="V21">
        <v>17.620868999999999</v>
      </c>
      <c r="W21">
        <v>39.457064000000003</v>
      </c>
      <c r="X21">
        <v>95.409468000000004</v>
      </c>
      <c r="Y21">
        <v>0</v>
      </c>
      <c r="Z21">
        <v>6.3584969999999998</v>
      </c>
      <c r="AA21">
        <v>13.566307</v>
      </c>
      <c r="AB21">
        <v>38.332718</v>
      </c>
      <c r="AC21">
        <v>28.196736000000001</v>
      </c>
      <c r="AD21">
        <v>26.529827999999998</v>
      </c>
      <c r="AE21">
        <v>47.963346999999999</v>
      </c>
      <c r="AF21">
        <v>8.6095550000000003</v>
      </c>
      <c r="AG21">
        <v>38.442041000000003</v>
      </c>
      <c r="AH21">
        <v>147.004704</v>
      </c>
      <c r="AI21">
        <v>0</v>
      </c>
      <c r="AJ21">
        <v>0</v>
      </c>
      <c r="AK21">
        <v>24.746794000000001</v>
      </c>
      <c r="AL21">
        <v>80.043440000000004</v>
      </c>
      <c r="AM21">
        <v>0</v>
      </c>
      <c r="AN21">
        <v>1.0393559999999999</v>
      </c>
      <c r="AO21">
        <v>15.688134</v>
      </c>
      <c r="AP21">
        <v>9.818327</v>
      </c>
      <c r="AQ21">
        <v>16.197489000000001</v>
      </c>
      <c r="AR21">
        <v>8.5688060000000004</v>
      </c>
      <c r="AS21">
        <v>9.7883479999999992</v>
      </c>
      <c r="AT21">
        <v>19.403955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14.55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2791.545642000001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508.81372499999998</v>
      </c>
      <c r="L22">
        <v>627.45269199999996</v>
      </c>
      <c r="M22">
        <v>89.258399999999995</v>
      </c>
      <c r="N22">
        <v>114.60487500000001</v>
      </c>
      <c r="O22">
        <v>119.980389</v>
      </c>
      <c r="P22">
        <v>135.15856199999999</v>
      </c>
      <c r="Q22">
        <v>13.78693</v>
      </c>
      <c r="R22">
        <v>39.952060000000003</v>
      </c>
      <c r="S22">
        <v>19.209572000000001</v>
      </c>
      <c r="T22">
        <v>0</v>
      </c>
      <c r="U22">
        <v>406.29065400000002</v>
      </c>
      <c r="V22">
        <v>17.620868999999999</v>
      </c>
      <c r="W22">
        <v>39.457064000000003</v>
      </c>
      <c r="X22">
        <v>95.409468000000004</v>
      </c>
      <c r="Y22">
        <v>0</v>
      </c>
      <c r="Z22">
        <v>6.3584969999999998</v>
      </c>
      <c r="AA22">
        <v>13.566307</v>
      </c>
      <c r="AB22">
        <v>38.332718</v>
      </c>
      <c r="AC22">
        <v>28.196736000000001</v>
      </c>
      <c r="AD22">
        <v>26.529827999999998</v>
      </c>
      <c r="AE22">
        <v>47.963346999999999</v>
      </c>
      <c r="AF22">
        <v>8.6095550000000003</v>
      </c>
      <c r="AG22">
        <v>38.442041000000003</v>
      </c>
      <c r="AH22">
        <v>147.004704</v>
      </c>
      <c r="AI22">
        <v>0</v>
      </c>
      <c r="AJ22">
        <v>0</v>
      </c>
      <c r="AK22">
        <v>24.746794000000001</v>
      </c>
      <c r="AL22">
        <v>80.043440000000004</v>
      </c>
      <c r="AM22">
        <v>0</v>
      </c>
      <c r="AN22">
        <v>1.0393559999999999</v>
      </c>
      <c r="AO22">
        <v>15.688134</v>
      </c>
      <c r="AP22">
        <v>9.818327</v>
      </c>
      <c r="AQ22">
        <v>16.197489000000001</v>
      </c>
      <c r="AR22">
        <v>8.5688060000000004</v>
      </c>
      <c r="AS22">
        <v>9.7883479999999992</v>
      </c>
      <c r="AT22">
        <v>19.403955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2782.8136420000005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508.81372499999998</v>
      </c>
      <c r="L23">
        <v>627.45269199999996</v>
      </c>
      <c r="M23">
        <v>89.258399999999995</v>
      </c>
      <c r="N23">
        <v>114.60487500000001</v>
      </c>
      <c r="O23">
        <v>119.980389</v>
      </c>
      <c r="P23">
        <v>135.15856199999999</v>
      </c>
      <c r="Q23">
        <v>13.78693</v>
      </c>
      <c r="R23">
        <v>39.952060000000003</v>
      </c>
      <c r="S23">
        <v>19.064042000000001</v>
      </c>
      <c r="T23">
        <v>0</v>
      </c>
      <c r="U23">
        <v>406.29065400000002</v>
      </c>
      <c r="V23">
        <v>19.821186000000001</v>
      </c>
      <c r="W23">
        <v>38.279240999999999</v>
      </c>
      <c r="X23">
        <v>95.409468000000004</v>
      </c>
      <c r="Y23">
        <v>0</v>
      </c>
      <c r="Z23">
        <v>6.3584969999999998</v>
      </c>
      <c r="AA23">
        <v>13.566307</v>
      </c>
      <c r="AB23">
        <v>38.332718</v>
      </c>
      <c r="AC23">
        <v>28.196736000000001</v>
      </c>
      <c r="AD23">
        <v>26.529827999999998</v>
      </c>
      <c r="AE23">
        <v>47.963346999999999</v>
      </c>
      <c r="AF23">
        <v>8.6095550000000003</v>
      </c>
      <c r="AG23">
        <v>38.442041000000003</v>
      </c>
      <c r="AH23">
        <v>147.004704</v>
      </c>
      <c r="AI23">
        <v>0</v>
      </c>
      <c r="AJ23">
        <v>0</v>
      </c>
      <c r="AK23">
        <v>24.746794000000001</v>
      </c>
      <c r="AL23">
        <v>80.043440000000004</v>
      </c>
      <c r="AM23">
        <v>0</v>
      </c>
      <c r="AN23">
        <v>1.0393559999999999</v>
      </c>
      <c r="AO23">
        <v>15.688134</v>
      </c>
      <c r="AP23">
        <v>9.818327</v>
      </c>
      <c r="AQ23">
        <v>16.197489000000001</v>
      </c>
      <c r="AR23">
        <v>8.5688060000000004</v>
      </c>
      <c r="AS23">
        <v>9.7883479999999992</v>
      </c>
      <c r="AT23">
        <v>19.403955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15.52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2783.690606000001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345.006348</v>
      </c>
      <c r="L24">
        <v>627.45269199999996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8.2307469999999991</v>
      </c>
      <c r="R24">
        <v>39.952060000000003</v>
      </c>
      <c r="S24">
        <v>14.928952000000001</v>
      </c>
      <c r="T24">
        <v>0</v>
      </c>
      <c r="U24">
        <v>406.29065400000002</v>
      </c>
      <c r="V24">
        <v>19.821186000000001</v>
      </c>
      <c r="W24">
        <v>38.279240999999999</v>
      </c>
      <c r="X24">
        <v>95.409468000000004</v>
      </c>
      <c r="Y24">
        <v>0</v>
      </c>
      <c r="Z24">
        <v>6.3584969999999998</v>
      </c>
      <c r="AA24">
        <v>13.566307</v>
      </c>
      <c r="AB24">
        <v>38.332718</v>
      </c>
      <c r="AC24">
        <v>28.196736000000001</v>
      </c>
      <c r="AD24">
        <v>26.529827999999998</v>
      </c>
      <c r="AE24">
        <v>47.963346999999999</v>
      </c>
      <c r="AF24">
        <v>8.6095550000000003</v>
      </c>
      <c r="AG24">
        <v>38.442041000000003</v>
      </c>
      <c r="AH24">
        <v>147.004704</v>
      </c>
      <c r="AI24">
        <v>0</v>
      </c>
      <c r="AJ24">
        <v>0</v>
      </c>
      <c r="AK24">
        <v>24.746794000000001</v>
      </c>
      <c r="AL24">
        <v>80.043440000000004</v>
      </c>
      <c r="AM24">
        <v>0</v>
      </c>
      <c r="AN24">
        <v>1.0393559999999999</v>
      </c>
      <c r="AO24">
        <v>15.688134</v>
      </c>
      <c r="AP24">
        <v>9.818327</v>
      </c>
      <c r="AQ24">
        <v>14.669423999999999</v>
      </c>
      <c r="AR24">
        <v>8.5688060000000004</v>
      </c>
      <c r="AS24">
        <v>9.7883479999999992</v>
      </c>
      <c r="AT24">
        <v>19.403955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16.489999999999998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2609.6338910000004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424.97517800000003</v>
      </c>
      <c r="L25">
        <v>627.45269199999996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10.577132000000001</v>
      </c>
      <c r="R25">
        <v>40.611311000000001</v>
      </c>
      <c r="S25">
        <v>14.928952000000001</v>
      </c>
      <c r="T25">
        <v>0</v>
      </c>
      <c r="U25">
        <v>406.29065400000002</v>
      </c>
      <c r="V25">
        <v>19.821186000000001</v>
      </c>
      <c r="W25">
        <v>38.279240999999999</v>
      </c>
      <c r="X25">
        <v>95.409468000000004</v>
      </c>
      <c r="Y25">
        <v>0</v>
      </c>
      <c r="Z25">
        <v>6.3584969999999998</v>
      </c>
      <c r="AA25">
        <v>13.566307</v>
      </c>
      <c r="AB25">
        <v>38.332718</v>
      </c>
      <c r="AC25">
        <v>28.196736000000001</v>
      </c>
      <c r="AD25">
        <v>26.529827999999998</v>
      </c>
      <c r="AE25">
        <v>47.963346999999999</v>
      </c>
      <c r="AF25">
        <v>8.6095550000000003</v>
      </c>
      <c r="AG25">
        <v>38.442041000000003</v>
      </c>
      <c r="AH25">
        <v>147.004704</v>
      </c>
      <c r="AI25">
        <v>0</v>
      </c>
      <c r="AJ25">
        <v>0</v>
      </c>
      <c r="AK25">
        <v>24.746794000000001</v>
      </c>
      <c r="AL25">
        <v>80.043440000000004</v>
      </c>
      <c r="AM25">
        <v>0</v>
      </c>
      <c r="AN25">
        <v>1.0393559999999999</v>
      </c>
      <c r="AO25">
        <v>15.688134</v>
      </c>
      <c r="AP25">
        <v>9.818327</v>
      </c>
      <c r="AQ25">
        <v>14.669423999999999</v>
      </c>
      <c r="AR25">
        <v>8.5688060000000004</v>
      </c>
      <c r="AS25">
        <v>9.7883479999999992</v>
      </c>
      <c r="AT25">
        <v>19.403955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16.489999999999998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2692.6083570000005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430.84637400000003</v>
      </c>
      <c r="L26">
        <v>627.45269199999996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10.631258000000001</v>
      </c>
      <c r="R26">
        <v>40.611311000000001</v>
      </c>
      <c r="S26">
        <v>14.928952000000001</v>
      </c>
      <c r="T26">
        <v>0</v>
      </c>
      <c r="U26">
        <v>406.29065400000002</v>
      </c>
      <c r="V26">
        <v>19.821186000000001</v>
      </c>
      <c r="W26">
        <v>38.279240999999999</v>
      </c>
      <c r="X26">
        <v>95.409468000000004</v>
      </c>
      <c r="Y26">
        <v>0</v>
      </c>
      <c r="Z26">
        <v>6.3584969999999998</v>
      </c>
      <c r="AA26">
        <v>13.566307</v>
      </c>
      <c r="AB26">
        <v>38.332718</v>
      </c>
      <c r="AC26">
        <v>28.196736000000001</v>
      </c>
      <c r="AD26">
        <v>26.529827999999998</v>
      </c>
      <c r="AE26">
        <v>47.963346999999999</v>
      </c>
      <c r="AF26">
        <v>8.6095550000000003</v>
      </c>
      <c r="AG26">
        <v>38.442041000000003</v>
      </c>
      <c r="AH26">
        <v>147.004704</v>
      </c>
      <c r="AI26">
        <v>0</v>
      </c>
      <c r="AJ26">
        <v>0</v>
      </c>
      <c r="AK26">
        <v>24.746794000000001</v>
      </c>
      <c r="AL26">
        <v>80.043440000000004</v>
      </c>
      <c r="AM26">
        <v>0</v>
      </c>
      <c r="AN26">
        <v>1.0393559999999999</v>
      </c>
      <c r="AO26">
        <v>15.688134</v>
      </c>
      <c r="AP26">
        <v>9.818327</v>
      </c>
      <c r="AQ26">
        <v>14.669423999999999</v>
      </c>
      <c r="AR26">
        <v>8.5688060000000004</v>
      </c>
      <c r="AS26">
        <v>9.7883479999999992</v>
      </c>
      <c r="AT26">
        <v>19.403955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14.55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2696.593679000001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430.84637400000003</v>
      </c>
      <c r="L27">
        <v>627.45269199999996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10.631258000000001</v>
      </c>
      <c r="R27">
        <v>40.611311000000001</v>
      </c>
      <c r="S27">
        <v>14.928952000000001</v>
      </c>
      <c r="T27">
        <v>0</v>
      </c>
      <c r="U27">
        <v>406.29065400000002</v>
      </c>
      <c r="V27">
        <v>19.821186000000001</v>
      </c>
      <c r="W27">
        <v>38.279240999999999</v>
      </c>
      <c r="X27">
        <v>95.409468000000004</v>
      </c>
      <c r="Y27">
        <v>0</v>
      </c>
      <c r="Z27">
        <v>6.3584969999999998</v>
      </c>
      <c r="AA27">
        <v>13.566307</v>
      </c>
      <c r="AB27">
        <v>38.332718</v>
      </c>
      <c r="AC27">
        <v>28.196736000000001</v>
      </c>
      <c r="AD27">
        <v>26.529827999999998</v>
      </c>
      <c r="AE27">
        <v>47.963346999999999</v>
      </c>
      <c r="AF27">
        <v>8.6095550000000003</v>
      </c>
      <c r="AG27">
        <v>38.442041000000003</v>
      </c>
      <c r="AH27">
        <v>147.004704</v>
      </c>
      <c r="AI27">
        <v>0</v>
      </c>
      <c r="AJ27">
        <v>0</v>
      </c>
      <c r="AK27">
        <v>24.746794000000001</v>
      </c>
      <c r="AL27">
        <v>80.043440000000004</v>
      </c>
      <c r="AM27">
        <v>0</v>
      </c>
      <c r="AN27">
        <v>1.0393559999999999</v>
      </c>
      <c r="AO27">
        <v>15.688134</v>
      </c>
      <c r="AP27">
        <v>9.818327</v>
      </c>
      <c r="AQ27">
        <v>14.669423999999999</v>
      </c>
      <c r="AR27">
        <v>8.5688060000000004</v>
      </c>
      <c r="AS27">
        <v>9.7883479999999992</v>
      </c>
      <c r="AT27">
        <v>19.403955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16.489999999999998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2698.5336790000006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430.84637400000003</v>
      </c>
      <c r="L28">
        <v>627.45269199999996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10.631258000000001</v>
      </c>
      <c r="R28">
        <v>40.611311000000001</v>
      </c>
      <c r="S28">
        <v>14.928952000000001</v>
      </c>
      <c r="T28">
        <v>0</v>
      </c>
      <c r="U28">
        <v>406.29065400000002</v>
      </c>
      <c r="V28">
        <v>19.821186000000001</v>
      </c>
      <c r="W28">
        <v>38.279240999999999</v>
      </c>
      <c r="X28">
        <v>95.409468000000004</v>
      </c>
      <c r="Y28">
        <v>0</v>
      </c>
      <c r="Z28">
        <v>6.3584969999999998</v>
      </c>
      <c r="AA28">
        <v>13.566307</v>
      </c>
      <c r="AB28">
        <v>38.332718</v>
      </c>
      <c r="AC28">
        <v>28.196736000000001</v>
      </c>
      <c r="AD28">
        <v>26.529827999999998</v>
      </c>
      <c r="AE28">
        <v>47.963346999999999</v>
      </c>
      <c r="AF28">
        <v>8.6095550000000003</v>
      </c>
      <c r="AG28">
        <v>38.442041000000003</v>
      </c>
      <c r="AH28">
        <v>147.004704</v>
      </c>
      <c r="AI28">
        <v>0</v>
      </c>
      <c r="AJ28">
        <v>0</v>
      </c>
      <c r="AK28">
        <v>24.746794000000001</v>
      </c>
      <c r="AL28">
        <v>80.043440000000004</v>
      </c>
      <c r="AM28">
        <v>0</v>
      </c>
      <c r="AN28">
        <v>1.0393559999999999</v>
      </c>
      <c r="AO28">
        <v>15.688134</v>
      </c>
      <c r="AP28">
        <v>9.818327</v>
      </c>
      <c r="AQ28">
        <v>14.669423999999999</v>
      </c>
      <c r="AR28">
        <v>8.5688060000000004</v>
      </c>
      <c r="AS28">
        <v>9.7883479999999992</v>
      </c>
      <c r="AT28">
        <v>19.403955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18.43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2700.4736790000006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430.84637400000003</v>
      </c>
      <c r="L29">
        <v>627.45269199999996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10.631258000000001</v>
      </c>
      <c r="R29">
        <v>40.611311000000001</v>
      </c>
      <c r="S29">
        <v>14.928952000000001</v>
      </c>
      <c r="T29">
        <v>0</v>
      </c>
      <c r="U29">
        <v>406.29065400000002</v>
      </c>
      <c r="V29">
        <v>19.821186000000001</v>
      </c>
      <c r="W29">
        <v>38.279240999999999</v>
      </c>
      <c r="X29">
        <v>95.409468000000004</v>
      </c>
      <c r="Y29">
        <v>0</v>
      </c>
      <c r="Z29">
        <v>6.3584969999999998</v>
      </c>
      <c r="AA29">
        <v>13.566307</v>
      </c>
      <c r="AB29">
        <v>38.332718</v>
      </c>
      <c r="AC29">
        <v>28.196736000000001</v>
      </c>
      <c r="AD29">
        <v>26.529827999999998</v>
      </c>
      <c r="AE29">
        <v>47.963346999999999</v>
      </c>
      <c r="AF29">
        <v>8.6095550000000003</v>
      </c>
      <c r="AG29">
        <v>38.442041000000003</v>
      </c>
      <c r="AH29">
        <v>147.004704</v>
      </c>
      <c r="AI29">
        <v>0</v>
      </c>
      <c r="AJ29">
        <v>0</v>
      </c>
      <c r="AK29">
        <v>24.746794000000001</v>
      </c>
      <c r="AL29">
        <v>80.043440000000004</v>
      </c>
      <c r="AM29">
        <v>0</v>
      </c>
      <c r="AN29">
        <v>1.0393559999999999</v>
      </c>
      <c r="AO29">
        <v>15.688134</v>
      </c>
      <c r="AP29">
        <v>9.818327</v>
      </c>
      <c r="AQ29">
        <v>14.669423999999999</v>
      </c>
      <c r="AR29">
        <v>10.711008</v>
      </c>
      <c r="AS29">
        <v>9.7883479999999992</v>
      </c>
      <c r="AT29">
        <v>19.403955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22.31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2706.4958810000007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430.84637400000003</v>
      </c>
      <c r="L30">
        <v>627.45269199999996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10.631258000000001</v>
      </c>
      <c r="R30">
        <v>40.611311000000001</v>
      </c>
      <c r="S30">
        <v>14.928952000000001</v>
      </c>
      <c r="T30">
        <v>0</v>
      </c>
      <c r="U30">
        <v>406.29065400000002</v>
      </c>
      <c r="V30">
        <v>19.821186000000001</v>
      </c>
      <c r="W30">
        <v>38.279240999999999</v>
      </c>
      <c r="X30">
        <v>95.409468000000004</v>
      </c>
      <c r="Y30">
        <v>0</v>
      </c>
      <c r="Z30">
        <v>6.3584969999999998</v>
      </c>
      <c r="AA30">
        <v>13.566307</v>
      </c>
      <c r="AB30">
        <v>38.332718</v>
      </c>
      <c r="AC30">
        <v>28.196736000000001</v>
      </c>
      <c r="AD30">
        <v>26.529827999999998</v>
      </c>
      <c r="AE30">
        <v>47.963346999999999</v>
      </c>
      <c r="AF30">
        <v>8.6095550000000003</v>
      </c>
      <c r="AG30">
        <v>38.442041000000003</v>
      </c>
      <c r="AH30">
        <v>147.004704</v>
      </c>
      <c r="AI30">
        <v>0</v>
      </c>
      <c r="AJ30">
        <v>0</v>
      </c>
      <c r="AK30">
        <v>24.746794000000001</v>
      </c>
      <c r="AL30">
        <v>80.043440000000004</v>
      </c>
      <c r="AM30">
        <v>0</v>
      </c>
      <c r="AN30">
        <v>1.0393559999999999</v>
      </c>
      <c r="AO30">
        <v>15.688134</v>
      </c>
      <c r="AP30">
        <v>9.818327</v>
      </c>
      <c r="AQ30">
        <v>9.7184930000000005</v>
      </c>
      <c r="AR30">
        <v>47.128435000000003</v>
      </c>
      <c r="AS30">
        <v>9.7883479999999992</v>
      </c>
      <c r="AT30">
        <v>19.403955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26.2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2741.8523770000002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430.84637400000003</v>
      </c>
      <c r="L31">
        <v>627.45269199999996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10.631258000000001</v>
      </c>
      <c r="R31">
        <v>40.611311000000001</v>
      </c>
      <c r="S31">
        <v>14.928952000000001</v>
      </c>
      <c r="T31">
        <v>0</v>
      </c>
      <c r="U31">
        <v>406.29065400000002</v>
      </c>
      <c r="V31">
        <v>19.821186000000001</v>
      </c>
      <c r="W31">
        <v>38.279240999999999</v>
      </c>
      <c r="X31">
        <v>95.409468000000004</v>
      </c>
      <c r="Y31">
        <v>0</v>
      </c>
      <c r="Z31">
        <v>6.3584969999999998</v>
      </c>
      <c r="AA31">
        <v>0</v>
      </c>
      <c r="AB31">
        <v>38.332718</v>
      </c>
      <c r="AC31">
        <v>18.797412999999999</v>
      </c>
      <c r="AD31">
        <v>26.529827999999998</v>
      </c>
      <c r="AE31">
        <v>47.963346999999999</v>
      </c>
      <c r="AF31">
        <v>8.6095550000000003</v>
      </c>
      <c r="AG31">
        <v>38.442041000000003</v>
      </c>
      <c r="AH31">
        <v>147.004704</v>
      </c>
      <c r="AI31">
        <v>0</v>
      </c>
      <c r="AJ31">
        <v>0</v>
      </c>
      <c r="AK31">
        <v>24.746794000000001</v>
      </c>
      <c r="AL31">
        <v>80.043440000000004</v>
      </c>
      <c r="AM31">
        <v>0</v>
      </c>
      <c r="AN31">
        <v>1.0393559999999999</v>
      </c>
      <c r="AO31">
        <v>15.688134</v>
      </c>
      <c r="AP31">
        <v>9.818327</v>
      </c>
      <c r="AQ31">
        <v>0</v>
      </c>
      <c r="AR31">
        <v>47.128435000000003</v>
      </c>
      <c r="AS31">
        <v>9.7883479999999992</v>
      </c>
      <c r="AT31">
        <v>19.403955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32.99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2715.9582540000001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430.84637400000003</v>
      </c>
      <c r="L32">
        <v>627.45269199999996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10.631258000000001</v>
      </c>
      <c r="R32">
        <v>40.611311000000001</v>
      </c>
      <c r="S32">
        <v>14.928952000000001</v>
      </c>
      <c r="T32">
        <v>0</v>
      </c>
      <c r="U32">
        <v>406.29065400000002</v>
      </c>
      <c r="V32">
        <v>19.821186000000001</v>
      </c>
      <c r="W32">
        <v>38.279240999999999</v>
      </c>
      <c r="X32">
        <v>95.409468000000004</v>
      </c>
      <c r="Y32">
        <v>0</v>
      </c>
      <c r="Z32">
        <v>6.3584969999999998</v>
      </c>
      <c r="AA32">
        <v>0</v>
      </c>
      <c r="AB32">
        <v>38.332718</v>
      </c>
      <c r="AC32">
        <v>18.797412999999999</v>
      </c>
      <c r="AD32">
        <v>26.529827999999998</v>
      </c>
      <c r="AE32">
        <v>47.963346999999999</v>
      </c>
      <c r="AF32">
        <v>8.6095550000000003</v>
      </c>
      <c r="AG32">
        <v>38.442041000000003</v>
      </c>
      <c r="AH32">
        <v>147.004704</v>
      </c>
      <c r="AI32">
        <v>0</v>
      </c>
      <c r="AJ32">
        <v>0</v>
      </c>
      <c r="AK32">
        <v>24.746794000000001</v>
      </c>
      <c r="AL32">
        <v>80.043440000000004</v>
      </c>
      <c r="AM32">
        <v>0</v>
      </c>
      <c r="AN32">
        <v>1.0393559999999999</v>
      </c>
      <c r="AO32">
        <v>15.688134</v>
      </c>
      <c r="AP32">
        <v>9.818327</v>
      </c>
      <c r="AQ32">
        <v>0</v>
      </c>
      <c r="AR32">
        <v>10.711008</v>
      </c>
      <c r="AS32">
        <v>9.7883479999999992</v>
      </c>
      <c r="AT32">
        <v>19.403955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2687.3008270000005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430.84637400000003</v>
      </c>
      <c r="L33">
        <v>627.45269199999996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10.631258000000001</v>
      </c>
      <c r="R33">
        <v>41.126874999999998</v>
      </c>
      <c r="S33">
        <v>14.928952000000001</v>
      </c>
      <c r="T33">
        <v>0</v>
      </c>
      <c r="U33">
        <v>406.29065400000002</v>
      </c>
      <c r="V33">
        <v>19.821186000000001</v>
      </c>
      <c r="W33">
        <v>40.239392000000002</v>
      </c>
      <c r="X33">
        <v>95.409468000000004</v>
      </c>
      <c r="Y33">
        <v>0</v>
      </c>
      <c r="Z33">
        <v>6.3584969999999998</v>
      </c>
      <c r="AA33">
        <v>0</v>
      </c>
      <c r="AB33">
        <v>38.332718</v>
      </c>
      <c r="AC33">
        <v>18.797412999999999</v>
      </c>
      <c r="AD33">
        <v>26.529827999999998</v>
      </c>
      <c r="AE33">
        <v>47.963346999999999</v>
      </c>
      <c r="AF33">
        <v>8.6095550000000003</v>
      </c>
      <c r="AG33">
        <v>38.442041000000003</v>
      </c>
      <c r="AH33">
        <v>147.004704</v>
      </c>
      <c r="AI33">
        <v>0</v>
      </c>
      <c r="AJ33">
        <v>0</v>
      </c>
      <c r="AK33">
        <v>24.746794000000001</v>
      </c>
      <c r="AL33">
        <v>80.043440000000004</v>
      </c>
      <c r="AM33">
        <v>0</v>
      </c>
      <c r="AN33">
        <v>1.0393559999999999</v>
      </c>
      <c r="AO33">
        <v>15.688134</v>
      </c>
      <c r="AP33">
        <v>9.818327</v>
      </c>
      <c r="AQ33">
        <v>0</v>
      </c>
      <c r="AR33">
        <v>10.711008</v>
      </c>
      <c r="AS33">
        <v>9.7883479999999992</v>
      </c>
      <c r="AT33">
        <v>19.403955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48.51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2697.5365420000007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430.84637400000003</v>
      </c>
      <c r="L34">
        <v>627.45269199999996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13.78693</v>
      </c>
      <c r="R34">
        <v>41.126874999999998</v>
      </c>
      <c r="S34">
        <v>19.064042000000001</v>
      </c>
      <c r="T34">
        <v>0</v>
      </c>
      <c r="U34">
        <v>406.29065400000002</v>
      </c>
      <c r="V34">
        <v>19.821186000000001</v>
      </c>
      <c r="W34">
        <v>40.448317000000003</v>
      </c>
      <c r="X34">
        <v>95.409468000000004</v>
      </c>
      <c r="Y34">
        <v>0</v>
      </c>
      <c r="Z34">
        <v>6.3584969999999998</v>
      </c>
      <c r="AA34">
        <v>0</v>
      </c>
      <c r="AB34">
        <v>38.332718</v>
      </c>
      <c r="AC34">
        <v>18.797412999999999</v>
      </c>
      <c r="AD34">
        <v>26.529827999999998</v>
      </c>
      <c r="AE34">
        <v>47.963346999999999</v>
      </c>
      <c r="AF34">
        <v>8.6095550000000003</v>
      </c>
      <c r="AG34">
        <v>38.442041000000003</v>
      </c>
      <c r="AH34">
        <v>147.004704</v>
      </c>
      <c r="AI34">
        <v>0</v>
      </c>
      <c r="AJ34">
        <v>0</v>
      </c>
      <c r="AK34">
        <v>24.746794000000001</v>
      </c>
      <c r="AL34">
        <v>80.043440000000004</v>
      </c>
      <c r="AM34">
        <v>0</v>
      </c>
      <c r="AN34">
        <v>1.0393559999999999</v>
      </c>
      <c r="AO34">
        <v>15.688134</v>
      </c>
      <c r="AP34">
        <v>10.812588</v>
      </c>
      <c r="AQ34">
        <v>0</v>
      </c>
      <c r="AR34">
        <v>10.711008</v>
      </c>
      <c r="AS34">
        <v>9.7883479999999992</v>
      </c>
      <c r="AT34">
        <v>19.403955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58.21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2715.7304900000004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508.81372499999998</v>
      </c>
      <c r="L35">
        <v>627.45269199999996</v>
      </c>
      <c r="M35">
        <v>89.258399999999995</v>
      </c>
      <c r="N35">
        <v>114.60487500000001</v>
      </c>
      <c r="O35">
        <v>119.980389</v>
      </c>
      <c r="P35">
        <v>135.15856199999999</v>
      </c>
      <c r="Q35">
        <v>13.78693</v>
      </c>
      <c r="R35">
        <v>41.126874999999998</v>
      </c>
      <c r="S35">
        <v>19.064042000000001</v>
      </c>
      <c r="T35">
        <v>0</v>
      </c>
      <c r="U35">
        <v>406.29065400000002</v>
      </c>
      <c r="V35">
        <v>19.821186000000001</v>
      </c>
      <c r="W35">
        <v>40.448317000000003</v>
      </c>
      <c r="X35">
        <v>95.409468000000004</v>
      </c>
      <c r="Y35">
        <v>0</v>
      </c>
      <c r="Z35">
        <v>6.3264800000000001</v>
      </c>
      <c r="AA35">
        <v>0</v>
      </c>
      <c r="AB35">
        <v>38.332718</v>
      </c>
      <c r="AC35">
        <v>18.797412999999999</v>
      </c>
      <c r="AD35">
        <v>26.529827999999998</v>
      </c>
      <c r="AE35">
        <v>47.963346999999999</v>
      </c>
      <c r="AF35">
        <v>8.6095550000000003</v>
      </c>
      <c r="AG35">
        <v>38.442041000000003</v>
      </c>
      <c r="AH35">
        <v>147.004704</v>
      </c>
      <c r="AI35">
        <v>0</v>
      </c>
      <c r="AJ35">
        <v>0</v>
      </c>
      <c r="AK35">
        <v>24.746794000000001</v>
      </c>
      <c r="AL35">
        <v>80.043440000000004</v>
      </c>
      <c r="AM35">
        <v>0</v>
      </c>
      <c r="AN35">
        <v>1.0393559999999999</v>
      </c>
      <c r="AO35">
        <v>15.688134</v>
      </c>
      <c r="AP35">
        <v>10.812588</v>
      </c>
      <c r="AQ35">
        <v>0</v>
      </c>
      <c r="AR35">
        <v>10.711008</v>
      </c>
      <c r="AS35">
        <v>9.7883479999999992</v>
      </c>
      <c r="AT35">
        <v>19.403955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70.790000000000006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2806.2458240000001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508.81372499999998</v>
      </c>
      <c r="L36">
        <v>627.45269199999996</v>
      </c>
      <c r="M36">
        <v>89.258399999999995</v>
      </c>
      <c r="N36">
        <v>114.60487500000001</v>
      </c>
      <c r="O36">
        <v>119.980389</v>
      </c>
      <c r="P36">
        <v>135.15856199999999</v>
      </c>
      <c r="Q36">
        <v>13.78693</v>
      </c>
      <c r="R36">
        <v>41.126874999999998</v>
      </c>
      <c r="S36">
        <v>19.064042000000001</v>
      </c>
      <c r="T36">
        <v>0</v>
      </c>
      <c r="U36">
        <v>406.29065400000002</v>
      </c>
      <c r="V36">
        <v>19.821186000000001</v>
      </c>
      <c r="W36">
        <v>40.448317000000003</v>
      </c>
      <c r="X36">
        <v>95.409468000000004</v>
      </c>
      <c r="Y36">
        <v>0</v>
      </c>
      <c r="Z36">
        <v>6.3264800000000001</v>
      </c>
      <c r="AA36">
        <v>0</v>
      </c>
      <c r="AB36">
        <v>38.332718</v>
      </c>
      <c r="AC36">
        <v>18.797412999999999</v>
      </c>
      <c r="AD36">
        <v>26.529827999999998</v>
      </c>
      <c r="AE36">
        <v>47.963346999999999</v>
      </c>
      <c r="AF36">
        <v>8.6095550000000003</v>
      </c>
      <c r="AG36">
        <v>38.442041000000003</v>
      </c>
      <c r="AH36">
        <v>147.004704</v>
      </c>
      <c r="AI36">
        <v>0</v>
      </c>
      <c r="AJ36">
        <v>0</v>
      </c>
      <c r="AK36">
        <v>24.746794000000001</v>
      </c>
      <c r="AL36">
        <v>80.043440000000004</v>
      </c>
      <c r="AM36">
        <v>0</v>
      </c>
      <c r="AN36">
        <v>1.0393559999999999</v>
      </c>
      <c r="AO36">
        <v>15.688134</v>
      </c>
      <c r="AP36">
        <v>10.812588</v>
      </c>
      <c r="AQ36">
        <v>0</v>
      </c>
      <c r="AR36">
        <v>10.711008</v>
      </c>
      <c r="AS36">
        <v>9.7883479999999992</v>
      </c>
      <c r="AT36">
        <v>19.403955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89.26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2824.7158240000003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508.81372499999998</v>
      </c>
      <c r="L37">
        <v>599.80684299999996</v>
      </c>
      <c r="M37">
        <v>89.258399999999995</v>
      </c>
      <c r="N37">
        <v>114.60487500000001</v>
      </c>
      <c r="O37">
        <v>119.980389</v>
      </c>
      <c r="P37">
        <v>135.15856199999999</v>
      </c>
      <c r="Q37">
        <v>13.78693</v>
      </c>
      <c r="R37">
        <v>41.126874999999998</v>
      </c>
      <c r="S37">
        <v>19.064042000000001</v>
      </c>
      <c r="T37">
        <v>0</v>
      </c>
      <c r="U37">
        <v>406.29065400000002</v>
      </c>
      <c r="V37">
        <v>19.821186000000001</v>
      </c>
      <c r="W37">
        <v>40.448317000000003</v>
      </c>
      <c r="X37">
        <v>95.409468000000004</v>
      </c>
      <c r="Y37">
        <v>0</v>
      </c>
      <c r="Z37">
        <v>6.3264800000000001</v>
      </c>
      <c r="AA37">
        <v>0</v>
      </c>
      <c r="AB37">
        <v>38.332718</v>
      </c>
      <c r="AC37">
        <v>18.797412999999999</v>
      </c>
      <c r="AD37">
        <v>26.529827999999998</v>
      </c>
      <c r="AE37">
        <v>47.963346999999999</v>
      </c>
      <c r="AF37">
        <v>8.6095550000000003</v>
      </c>
      <c r="AG37">
        <v>38.442041000000003</v>
      </c>
      <c r="AH37">
        <v>147.004704</v>
      </c>
      <c r="AI37">
        <v>0</v>
      </c>
      <c r="AJ37">
        <v>0</v>
      </c>
      <c r="AK37">
        <v>24.746794000000001</v>
      </c>
      <c r="AL37">
        <v>80.043440000000004</v>
      </c>
      <c r="AM37">
        <v>0</v>
      </c>
      <c r="AN37">
        <v>1.0393559999999999</v>
      </c>
      <c r="AO37">
        <v>15.688134</v>
      </c>
      <c r="AP37">
        <v>10.812588</v>
      </c>
      <c r="AQ37">
        <v>0</v>
      </c>
      <c r="AR37">
        <v>47.128435000000003</v>
      </c>
      <c r="AS37">
        <v>24.01408</v>
      </c>
      <c r="AT37">
        <v>19.403955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103.23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2861.6831339999999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499.68521099999998</v>
      </c>
      <c r="L38">
        <v>551.29684299999997</v>
      </c>
      <c r="M38">
        <v>89.258399999999995</v>
      </c>
      <c r="N38">
        <v>114.60487500000001</v>
      </c>
      <c r="O38">
        <v>119.980389</v>
      </c>
      <c r="P38">
        <v>135.15856199999999</v>
      </c>
      <c r="Q38">
        <v>8.4065030000000007</v>
      </c>
      <c r="R38">
        <v>28.509132999999999</v>
      </c>
      <c r="S38">
        <v>11.208818000000001</v>
      </c>
      <c r="T38">
        <v>0</v>
      </c>
      <c r="U38">
        <v>406.29065400000002</v>
      </c>
      <c r="V38">
        <v>13.740069</v>
      </c>
      <c r="W38">
        <v>40.448317000000003</v>
      </c>
      <c r="X38">
        <v>95.409468000000004</v>
      </c>
      <c r="Y38">
        <v>0</v>
      </c>
      <c r="Z38">
        <v>6.3264800000000001</v>
      </c>
      <c r="AA38">
        <v>0</v>
      </c>
      <c r="AB38">
        <v>38.332718</v>
      </c>
      <c r="AC38">
        <v>18.797412999999999</v>
      </c>
      <c r="AD38">
        <v>26.529827999999998</v>
      </c>
      <c r="AE38">
        <v>47.963346999999999</v>
      </c>
      <c r="AF38">
        <v>8.6095550000000003</v>
      </c>
      <c r="AG38">
        <v>38.442041000000003</v>
      </c>
      <c r="AH38">
        <v>147.004704</v>
      </c>
      <c r="AI38">
        <v>0</v>
      </c>
      <c r="AJ38">
        <v>0</v>
      </c>
      <c r="AK38">
        <v>24.746794000000001</v>
      </c>
      <c r="AL38">
        <v>80.043440000000004</v>
      </c>
      <c r="AM38">
        <v>0</v>
      </c>
      <c r="AN38">
        <v>1.0393559999999999</v>
      </c>
      <c r="AO38">
        <v>15.688134</v>
      </c>
      <c r="AP38">
        <v>10.812588</v>
      </c>
      <c r="AQ38">
        <v>0</v>
      </c>
      <c r="AR38">
        <v>47.128435000000003</v>
      </c>
      <c r="AS38">
        <v>24.01408</v>
      </c>
      <c r="AT38">
        <v>19.403955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116.42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2785.3001100000006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499.68521099999998</v>
      </c>
      <c r="L39">
        <v>570.70084299999996</v>
      </c>
      <c r="M39">
        <v>89.258399999999995</v>
      </c>
      <c r="N39">
        <v>114.60487500000001</v>
      </c>
      <c r="O39">
        <v>119.980389</v>
      </c>
      <c r="P39">
        <v>135.15856199999999</v>
      </c>
      <c r="Q39">
        <v>7.8367899999999997</v>
      </c>
      <c r="R39">
        <v>28.509132999999999</v>
      </c>
      <c r="S39">
        <v>11.208818000000001</v>
      </c>
      <c r="T39">
        <v>0</v>
      </c>
      <c r="U39">
        <v>406.29065400000002</v>
      </c>
      <c r="V39">
        <v>13.740069</v>
      </c>
      <c r="W39">
        <v>40.448317000000003</v>
      </c>
      <c r="X39">
        <v>95.409468000000004</v>
      </c>
      <c r="Y39">
        <v>0</v>
      </c>
      <c r="Z39">
        <v>6.3264800000000001</v>
      </c>
      <c r="AA39">
        <v>0</v>
      </c>
      <c r="AB39">
        <v>38.332718</v>
      </c>
      <c r="AC39">
        <v>18.778880999999998</v>
      </c>
      <c r="AD39">
        <v>26.529827999999998</v>
      </c>
      <c r="AE39">
        <v>47.963346999999999</v>
      </c>
      <c r="AF39">
        <v>8.6095550000000003</v>
      </c>
      <c r="AG39">
        <v>38.442041000000003</v>
      </c>
      <c r="AH39">
        <v>148.38287299999999</v>
      </c>
      <c r="AI39">
        <v>0</v>
      </c>
      <c r="AJ39">
        <v>0</v>
      </c>
      <c r="AK39">
        <v>24.746794000000001</v>
      </c>
      <c r="AL39">
        <v>80.607127000000006</v>
      </c>
      <c r="AM39">
        <v>0</v>
      </c>
      <c r="AN39">
        <v>1.0393559999999999</v>
      </c>
      <c r="AO39">
        <v>15.688134</v>
      </c>
      <c r="AP39">
        <v>10.812588</v>
      </c>
      <c r="AQ39">
        <v>0</v>
      </c>
      <c r="AR39">
        <v>8.5688060000000004</v>
      </c>
      <c r="AS39">
        <v>24.01408</v>
      </c>
      <c r="AT39">
        <v>19.403955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106.89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2757.9680920000014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508.81372499999998</v>
      </c>
      <c r="L40">
        <v>627.45269199999996</v>
      </c>
      <c r="M40">
        <v>89.258399999999995</v>
      </c>
      <c r="N40">
        <v>114.60487500000001</v>
      </c>
      <c r="O40">
        <v>119.980389</v>
      </c>
      <c r="P40">
        <v>135.15856199999999</v>
      </c>
      <c r="Q40">
        <v>7.8367899999999997</v>
      </c>
      <c r="R40">
        <v>41.126874999999998</v>
      </c>
      <c r="S40">
        <v>19.064042000000001</v>
      </c>
      <c r="T40">
        <v>0</v>
      </c>
      <c r="U40">
        <v>406.29065400000002</v>
      </c>
      <c r="V40">
        <v>19.821186000000001</v>
      </c>
      <c r="W40">
        <v>40.448317000000003</v>
      </c>
      <c r="X40">
        <v>95.409468000000004</v>
      </c>
      <c r="Y40">
        <v>0</v>
      </c>
      <c r="Z40">
        <v>6.3264800000000001</v>
      </c>
      <c r="AA40">
        <v>0</v>
      </c>
      <c r="AB40">
        <v>38.332718</v>
      </c>
      <c r="AC40">
        <v>18.778880999999998</v>
      </c>
      <c r="AD40">
        <v>26.529827999999998</v>
      </c>
      <c r="AE40">
        <v>47.963346999999999</v>
      </c>
      <c r="AF40">
        <v>8.6095550000000003</v>
      </c>
      <c r="AG40">
        <v>38.442041000000003</v>
      </c>
      <c r="AH40">
        <v>148.38287299999999</v>
      </c>
      <c r="AI40">
        <v>0</v>
      </c>
      <c r="AJ40">
        <v>0</v>
      </c>
      <c r="AK40">
        <v>24.746794000000001</v>
      </c>
      <c r="AL40">
        <v>80.607127000000006</v>
      </c>
      <c r="AM40">
        <v>0</v>
      </c>
      <c r="AN40">
        <v>1.0393559999999999</v>
      </c>
      <c r="AO40">
        <v>15.688134</v>
      </c>
      <c r="AP40">
        <v>10.812588</v>
      </c>
      <c r="AQ40">
        <v>0</v>
      </c>
      <c r="AR40">
        <v>8.5688060000000004</v>
      </c>
      <c r="AS40">
        <v>24.01408</v>
      </c>
      <c r="AT40">
        <v>19.403955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119.33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2862.8425380000008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508.81372499999998</v>
      </c>
      <c r="L41">
        <v>627.45269199999996</v>
      </c>
      <c r="M41">
        <v>89.258399999999995</v>
      </c>
      <c r="N41">
        <v>114.60487500000001</v>
      </c>
      <c r="O41">
        <v>119.980389</v>
      </c>
      <c r="P41">
        <v>135.15856199999999</v>
      </c>
      <c r="Q41">
        <v>13.78693</v>
      </c>
      <c r="R41">
        <v>41.126874999999998</v>
      </c>
      <c r="S41">
        <v>19.064042000000001</v>
      </c>
      <c r="T41">
        <v>0</v>
      </c>
      <c r="U41">
        <v>406.29065400000002</v>
      </c>
      <c r="V41">
        <v>19.821186000000001</v>
      </c>
      <c r="W41">
        <v>40.448317000000003</v>
      </c>
      <c r="X41">
        <v>95.409468000000004</v>
      </c>
      <c r="Y41">
        <v>0</v>
      </c>
      <c r="Z41">
        <v>6.3264800000000001</v>
      </c>
      <c r="AA41">
        <v>0</v>
      </c>
      <c r="AB41">
        <v>38.332718</v>
      </c>
      <c r="AC41">
        <v>18.778880999999998</v>
      </c>
      <c r="AD41">
        <v>26.529827999999998</v>
      </c>
      <c r="AE41">
        <v>47.963346999999999</v>
      </c>
      <c r="AF41">
        <v>8.6095550000000003</v>
      </c>
      <c r="AG41">
        <v>38.442041000000003</v>
      </c>
      <c r="AH41">
        <v>148.38287299999999</v>
      </c>
      <c r="AI41">
        <v>0</v>
      </c>
      <c r="AJ41">
        <v>0</v>
      </c>
      <c r="AK41">
        <v>24.746794000000001</v>
      </c>
      <c r="AL41">
        <v>80.607127000000006</v>
      </c>
      <c r="AM41">
        <v>0</v>
      </c>
      <c r="AN41">
        <v>1.0393559999999999</v>
      </c>
      <c r="AO41">
        <v>15.688134</v>
      </c>
      <c r="AP41">
        <v>10.812588</v>
      </c>
      <c r="AQ41">
        <v>0</v>
      </c>
      <c r="AR41">
        <v>12.853210000000001</v>
      </c>
      <c r="AS41">
        <v>24.01408</v>
      </c>
      <c r="AT41">
        <v>19.403955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119.33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2873.0770820000007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508.81372499999998</v>
      </c>
      <c r="L42">
        <v>627.45269199999996</v>
      </c>
      <c r="M42">
        <v>89.258399999999995</v>
      </c>
      <c r="N42">
        <v>114.60487500000001</v>
      </c>
      <c r="O42">
        <v>119.980389</v>
      </c>
      <c r="P42">
        <v>135.15856199999999</v>
      </c>
      <c r="Q42">
        <v>7.8367899999999997</v>
      </c>
      <c r="R42">
        <v>41.126874999999998</v>
      </c>
      <c r="S42">
        <v>11.208818000000001</v>
      </c>
      <c r="T42">
        <v>0</v>
      </c>
      <c r="U42">
        <v>406.29065400000002</v>
      </c>
      <c r="V42">
        <v>19.821186000000001</v>
      </c>
      <c r="W42">
        <v>40.448317000000003</v>
      </c>
      <c r="X42">
        <v>95.409468000000004</v>
      </c>
      <c r="Y42">
        <v>0</v>
      </c>
      <c r="Z42">
        <v>6.3264800000000001</v>
      </c>
      <c r="AA42">
        <v>0</v>
      </c>
      <c r="AB42">
        <v>38.332718</v>
      </c>
      <c r="AC42">
        <v>18.778880999999998</v>
      </c>
      <c r="AD42">
        <v>26.529827999999998</v>
      </c>
      <c r="AE42">
        <v>47.963346999999999</v>
      </c>
      <c r="AF42">
        <v>8.6095550000000003</v>
      </c>
      <c r="AG42">
        <v>38.442041000000003</v>
      </c>
      <c r="AH42">
        <v>148.38287299999999</v>
      </c>
      <c r="AI42">
        <v>0</v>
      </c>
      <c r="AJ42">
        <v>0</v>
      </c>
      <c r="AK42">
        <v>24.746794000000001</v>
      </c>
      <c r="AL42">
        <v>80.607127000000006</v>
      </c>
      <c r="AM42">
        <v>0</v>
      </c>
      <c r="AN42">
        <v>1.0393559999999999</v>
      </c>
      <c r="AO42">
        <v>15.688134</v>
      </c>
      <c r="AP42">
        <v>10.812588</v>
      </c>
      <c r="AQ42">
        <v>0</v>
      </c>
      <c r="AR42">
        <v>12.853210000000001</v>
      </c>
      <c r="AS42">
        <v>24.01408</v>
      </c>
      <c r="AT42">
        <v>19.403955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135.83000000000001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2875.7717180000009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508.81372499999998</v>
      </c>
      <c r="L43">
        <v>627.45269199999996</v>
      </c>
      <c r="M43">
        <v>89.258399999999995</v>
      </c>
      <c r="N43">
        <v>114.60487500000001</v>
      </c>
      <c r="O43">
        <v>119.980389</v>
      </c>
      <c r="P43">
        <v>135.15856199999999</v>
      </c>
      <c r="Q43">
        <v>7.8367899999999997</v>
      </c>
      <c r="R43">
        <v>41.126874999999998</v>
      </c>
      <c r="S43">
        <v>11.208818000000001</v>
      </c>
      <c r="T43">
        <v>0</v>
      </c>
      <c r="U43">
        <v>406.29065400000002</v>
      </c>
      <c r="V43">
        <v>19.821186000000001</v>
      </c>
      <c r="W43">
        <v>40.448317000000003</v>
      </c>
      <c r="X43">
        <v>95.409468000000004</v>
      </c>
      <c r="Y43">
        <v>0</v>
      </c>
      <c r="Z43">
        <v>0</v>
      </c>
      <c r="AA43">
        <v>0</v>
      </c>
      <c r="AB43">
        <v>38.332718</v>
      </c>
      <c r="AC43">
        <v>9.3894400000000005</v>
      </c>
      <c r="AD43">
        <v>26.529827999999998</v>
      </c>
      <c r="AE43">
        <v>47.963346999999999</v>
      </c>
      <c r="AF43">
        <v>8.6095550000000003</v>
      </c>
      <c r="AG43">
        <v>38.442041000000003</v>
      </c>
      <c r="AH43">
        <v>148.38287299999999</v>
      </c>
      <c r="AI43">
        <v>0</v>
      </c>
      <c r="AJ43">
        <v>0</v>
      </c>
      <c r="AK43">
        <v>24.746794000000001</v>
      </c>
      <c r="AL43">
        <v>80.043440000000004</v>
      </c>
      <c r="AM43">
        <v>0</v>
      </c>
      <c r="AN43">
        <v>1.0393559999999999</v>
      </c>
      <c r="AO43">
        <v>15.688134</v>
      </c>
      <c r="AP43">
        <v>10.812588</v>
      </c>
      <c r="AQ43">
        <v>0</v>
      </c>
      <c r="AR43">
        <v>12.853210000000001</v>
      </c>
      <c r="AS43">
        <v>9.7883479999999992</v>
      </c>
      <c r="AT43">
        <v>19.403955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135.83000000000001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2845.2663780000003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508.81372499999998</v>
      </c>
      <c r="L44">
        <v>627.45269199999996</v>
      </c>
      <c r="M44">
        <v>89.258399999999995</v>
      </c>
      <c r="N44">
        <v>114.60487500000001</v>
      </c>
      <c r="O44">
        <v>119.980389</v>
      </c>
      <c r="P44">
        <v>135.15856199999999</v>
      </c>
      <c r="Q44">
        <v>12.919432</v>
      </c>
      <c r="R44">
        <v>41.126874999999998</v>
      </c>
      <c r="S44">
        <v>19.064042000000001</v>
      </c>
      <c r="T44">
        <v>0</v>
      </c>
      <c r="U44">
        <v>406.29065400000002</v>
      </c>
      <c r="V44">
        <v>19.821186000000001</v>
      </c>
      <c r="W44">
        <v>40.448317000000003</v>
      </c>
      <c r="X44">
        <v>95.409468000000004</v>
      </c>
      <c r="Y44">
        <v>0</v>
      </c>
      <c r="Z44">
        <v>0</v>
      </c>
      <c r="AA44">
        <v>0</v>
      </c>
      <c r="AB44">
        <v>38.332718</v>
      </c>
      <c r="AC44">
        <v>9.3894400000000005</v>
      </c>
      <c r="AD44">
        <v>26.529827999999998</v>
      </c>
      <c r="AE44">
        <v>47.963346999999999</v>
      </c>
      <c r="AF44">
        <v>8.6095550000000003</v>
      </c>
      <c r="AG44">
        <v>38.442041000000003</v>
      </c>
      <c r="AH44">
        <v>148.38287299999999</v>
      </c>
      <c r="AI44">
        <v>0</v>
      </c>
      <c r="AJ44">
        <v>0</v>
      </c>
      <c r="AK44">
        <v>24.746794000000001</v>
      </c>
      <c r="AL44">
        <v>80.043440000000004</v>
      </c>
      <c r="AM44">
        <v>0</v>
      </c>
      <c r="AN44">
        <v>1.0393559999999999</v>
      </c>
      <c r="AO44">
        <v>15.688134</v>
      </c>
      <c r="AP44">
        <v>10.812588</v>
      </c>
      <c r="AQ44">
        <v>0</v>
      </c>
      <c r="AR44">
        <v>12.853210000000001</v>
      </c>
      <c r="AS44">
        <v>9.7883479999999992</v>
      </c>
      <c r="AT44">
        <v>19.403955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135.83000000000001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2858.204244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508.81372499999998</v>
      </c>
      <c r="L45">
        <v>627.45269199999996</v>
      </c>
      <c r="M45">
        <v>89.258399999999995</v>
      </c>
      <c r="N45">
        <v>114.60487500000001</v>
      </c>
      <c r="O45">
        <v>119.980389</v>
      </c>
      <c r="P45">
        <v>135.15856199999999</v>
      </c>
      <c r="Q45">
        <v>13.78693</v>
      </c>
      <c r="R45">
        <v>41.126874999999998</v>
      </c>
      <c r="S45">
        <v>19.064042000000001</v>
      </c>
      <c r="T45">
        <v>0</v>
      </c>
      <c r="U45">
        <v>406.29065400000002</v>
      </c>
      <c r="V45">
        <v>19.821186000000001</v>
      </c>
      <c r="W45">
        <v>40.448317000000003</v>
      </c>
      <c r="X45">
        <v>95.409468000000004</v>
      </c>
      <c r="Y45">
        <v>0</v>
      </c>
      <c r="Z45">
        <v>0</v>
      </c>
      <c r="AA45">
        <v>0</v>
      </c>
      <c r="AB45">
        <v>38.332718</v>
      </c>
      <c r="AC45">
        <v>9.3894400000000005</v>
      </c>
      <c r="AD45">
        <v>26.529827999999998</v>
      </c>
      <c r="AE45">
        <v>47.963346999999999</v>
      </c>
      <c r="AF45">
        <v>8.6095550000000003</v>
      </c>
      <c r="AG45">
        <v>38.442041000000003</v>
      </c>
      <c r="AH45">
        <v>148.38287299999999</v>
      </c>
      <c r="AI45">
        <v>0</v>
      </c>
      <c r="AJ45">
        <v>0</v>
      </c>
      <c r="AK45">
        <v>24.746794000000001</v>
      </c>
      <c r="AL45">
        <v>80.043440000000004</v>
      </c>
      <c r="AM45">
        <v>0</v>
      </c>
      <c r="AN45">
        <v>1.0393559999999999</v>
      </c>
      <c r="AO45">
        <v>15.688134</v>
      </c>
      <c r="AP45">
        <v>10.812588</v>
      </c>
      <c r="AQ45">
        <v>0</v>
      </c>
      <c r="AR45">
        <v>47.128435000000003</v>
      </c>
      <c r="AS45">
        <v>9.7883479999999992</v>
      </c>
      <c r="AT45">
        <v>17.107445999999999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135.83000000000001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2891.0504579999997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508.81372499999998</v>
      </c>
      <c r="L46">
        <v>627.45269199999996</v>
      </c>
      <c r="M46">
        <v>89.258399999999995</v>
      </c>
      <c r="N46">
        <v>114.60487500000001</v>
      </c>
      <c r="O46">
        <v>119.980389</v>
      </c>
      <c r="P46">
        <v>135.15856199999999</v>
      </c>
      <c r="Q46">
        <v>13.78693</v>
      </c>
      <c r="R46">
        <v>41.126874999999998</v>
      </c>
      <c r="S46">
        <v>19.064042000000001</v>
      </c>
      <c r="T46">
        <v>0</v>
      </c>
      <c r="U46">
        <v>406.29065400000002</v>
      </c>
      <c r="V46">
        <v>19.821186000000001</v>
      </c>
      <c r="W46">
        <v>40.448317000000003</v>
      </c>
      <c r="X46">
        <v>95.409468000000004</v>
      </c>
      <c r="Y46">
        <v>0</v>
      </c>
      <c r="Z46">
        <v>0</v>
      </c>
      <c r="AA46">
        <v>0</v>
      </c>
      <c r="AB46">
        <v>38.332718</v>
      </c>
      <c r="AC46">
        <v>9.3894400000000005</v>
      </c>
      <c r="AD46">
        <v>26.529827999999998</v>
      </c>
      <c r="AE46">
        <v>47.963346999999999</v>
      </c>
      <c r="AF46">
        <v>8.6095550000000003</v>
      </c>
      <c r="AG46">
        <v>38.442041000000003</v>
      </c>
      <c r="AH46">
        <v>148.38287299999999</v>
      </c>
      <c r="AI46">
        <v>0</v>
      </c>
      <c r="AJ46">
        <v>0</v>
      </c>
      <c r="AK46">
        <v>24.746794000000001</v>
      </c>
      <c r="AL46">
        <v>80.043440000000004</v>
      </c>
      <c r="AM46">
        <v>0</v>
      </c>
      <c r="AN46">
        <v>1.0393559999999999</v>
      </c>
      <c r="AO46">
        <v>15.688134</v>
      </c>
      <c r="AP46">
        <v>10.812588</v>
      </c>
      <c r="AQ46">
        <v>0</v>
      </c>
      <c r="AR46">
        <v>47.128435000000003</v>
      </c>
      <c r="AS46">
        <v>9.7883479999999992</v>
      </c>
      <c r="AT46">
        <v>19.403955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135.83000000000001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2893.3469669999999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508.81372499999998</v>
      </c>
      <c r="L47">
        <v>627.45269199999996</v>
      </c>
      <c r="M47">
        <v>89.258399999999995</v>
      </c>
      <c r="N47">
        <v>114.60487500000001</v>
      </c>
      <c r="O47">
        <v>119.980389</v>
      </c>
      <c r="P47">
        <v>135.15856199999999</v>
      </c>
      <c r="Q47">
        <v>13.78693</v>
      </c>
      <c r="R47">
        <v>41.126874999999998</v>
      </c>
      <c r="S47">
        <v>19.064042000000001</v>
      </c>
      <c r="T47">
        <v>0</v>
      </c>
      <c r="U47">
        <v>406.29065400000002</v>
      </c>
      <c r="V47">
        <v>19.821186000000001</v>
      </c>
      <c r="W47">
        <v>40.448317000000003</v>
      </c>
      <c r="X47">
        <v>95.409468000000004</v>
      </c>
      <c r="Y47">
        <v>0</v>
      </c>
      <c r="Z47">
        <v>0</v>
      </c>
      <c r="AA47">
        <v>0</v>
      </c>
      <c r="AB47">
        <v>18.105872000000002</v>
      </c>
      <c r="AC47">
        <v>9.3894400000000005</v>
      </c>
      <c r="AD47">
        <v>26.529827999999998</v>
      </c>
      <c r="AE47">
        <v>47.963346999999999</v>
      </c>
      <c r="AF47">
        <v>8.6095550000000003</v>
      </c>
      <c r="AG47">
        <v>38.442041000000003</v>
      </c>
      <c r="AH47">
        <v>148.38287299999999</v>
      </c>
      <c r="AI47">
        <v>0</v>
      </c>
      <c r="AJ47">
        <v>0</v>
      </c>
      <c r="AK47">
        <v>24.746794000000001</v>
      </c>
      <c r="AL47">
        <v>80.043440000000004</v>
      </c>
      <c r="AM47">
        <v>0</v>
      </c>
      <c r="AN47">
        <v>1.0579160000000001</v>
      </c>
      <c r="AO47">
        <v>15.688134</v>
      </c>
      <c r="AP47">
        <v>10.812588</v>
      </c>
      <c r="AQ47">
        <v>0</v>
      </c>
      <c r="AR47">
        <v>10.711008</v>
      </c>
      <c r="AS47">
        <v>9.7883479999999992</v>
      </c>
      <c r="AT47">
        <v>19.165960999999999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135.83000000000001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2836.48326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508.81372499999998</v>
      </c>
      <c r="L48">
        <v>627.45269199999996</v>
      </c>
      <c r="M48">
        <v>89.258399999999995</v>
      </c>
      <c r="N48">
        <v>114.60487500000001</v>
      </c>
      <c r="O48">
        <v>119.980389</v>
      </c>
      <c r="P48">
        <v>135.15856199999999</v>
      </c>
      <c r="Q48">
        <v>13.78693</v>
      </c>
      <c r="R48">
        <v>41.126874999999998</v>
      </c>
      <c r="S48">
        <v>19.064042000000001</v>
      </c>
      <c r="T48">
        <v>0</v>
      </c>
      <c r="U48">
        <v>406.29065400000002</v>
      </c>
      <c r="V48">
        <v>19.821186000000001</v>
      </c>
      <c r="W48">
        <v>40.448317000000003</v>
      </c>
      <c r="X48">
        <v>95.409468000000004</v>
      </c>
      <c r="Y48">
        <v>0</v>
      </c>
      <c r="Z48">
        <v>0</v>
      </c>
      <c r="AA48">
        <v>0</v>
      </c>
      <c r="AB48">
        <v>18.105872000000002</v>
      </c>
      <c r="AC48">
        <v>9.3894400000000005</v>
      </c>
      <c r="AD48">
        <v>26.529827999999998</v>
      </c>
      <c r="AE48">
        <v>47.963346999999999</v>
      </c>
      <c r="AF48">
        <v>8.6095550000000003</v>
      </c>
      <c r="AG48">
        <v>38.442041000000003</v>
      </c>
      <c r="AH48">
        <v>148.38287299999999</v>
      </c>
      <c r="AI48">
        <v>0</v>
      </c>
      <c r="AJ48">
        <v>0</v>
      </c>
      <c r="AK48">
        <v>24.746794000000001</v>
      </c>
      <c r="AL48">
        <v>80.043440000000004</v>
      </c>
      <c r="AM48">
        <v>0</v>
      </c>
      <c r="AN48">
        <v>1.0579160000000001</v>
      </c>
      <c r="AO48">
        <v>15.688134</v>
      </c>
      <c r="AP48">
        <v>10.812588</v>
      </c>
      <c r="AQ48">
        <v>0</v>
      </c>
      <c r="AR48">
        <v>10.711008</v>
      </c>
      <c r="AS48">
        <v>9.7883479999999992</v>
      </c>
      <c r="AT48">
        <v>17.067292999999999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135.83000000000001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2834.3845919999999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508.81372499999998</v>
      </c>
      <c r="L49">
        <v>627.45269199999996</v>
      </c>
      <c r="M49">
        <v>89.258399999999995</v>
      </c>
      <c r="N49">
        <v>114.60487500000001</v>
      </c>
      <c r="O49">
        <v>119.980389</v>
      </c>
      <c r="P49">
        <v>135.15856199999999</v>
      </c>
      <c r="Q49">
        <v>13.78693</v>
      </c>
      <c r="R49">
        <v>41.126874999999998</v>
      </c>
      <c r="S49">
        <v>19.064042000000001</v>
      </c>
      <c r="T49">
        <v>0</v>
      </c>
      <c r="U49">
        <v>406.29065400000002</v>
      </c>
      <c r="V49">
        <v>19.821186000000001</v>
      </c>
      <c r="W49">
        <v>40.448317000000003</v>
      </c>
      <c r="X49">
        <v>95.409468000000004</v>
      </c>
      <c r="Y49">
        <v>0</v>
      </c>
      <c r="Z49">
        <v>0</v>
      </c>
      <c r="AA49">
        <v>0</v>
      </c>
      <c r="AB49">
        <v>18.105872000000002</v>
      </c>
      <c r="AC49">
        <v>9.3894400000000005</v>
      </c>
      <c r="AD49">
        <v>26.529827999999998</v>
      </c>
      <c r="AE49">
        <v>47.963346999999999</v>
      </c>
      <c r="AF49">
        <v>8.6095550000000003</v>
      </c>
      <c r="AG49">
        <v>38.442041000000003</v>
      </c>
      <c r="AH49">
        <v>148.38287299999999</v>
      </c>
      <c r="AI49">
        <v>0</v>
      </c>
      <c r="AJ49">
        <v>0</v>
      </c>
      <c r="AK49">
        <v>24.746794000000001</v>
      </c>
      <c r="AL49">
        <v>78.916067999999996</v>
      </c>
      <c r="AM49">
        <v>0</v>
      </c>
      <c r="AN49">
        <v>1.0579160000000001</v>
      </c>
      <c r="AO49">
        <v>15.688134</v>
      </c>
      <c r="AP49">
        <v>10.812588</v>
      </c>
      <c r="AQ49">
        <v>0</v>
      </c>
      <c r="AR49">
        <v>8.5688060000000004</v>
      </c>
      <c r="AS49">
        <v>15.008800000000001</v>
      </c>
      <c r="AT49">
        <v>18.298224999999999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135.83000000000001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2837.5664019999999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508.81372499999998</v>
      </c>
      <c r="L50">
        <v>627.45269199999996</v>
      </c>
      <c r="M50">
        <v>89.258399999999995</v>
      </c>
      <c r="N50">
        <v>114.60487500000001</v>
      </c>
      <c r="O50">
        <v>119.980389</v>
      </c>
      <c r="P50">
        <v>135.15856199999999</v>
      </c>
      <c r="Q50">
        <v>13.78693</v>
      </c>
      <c r="R50">
        <v>41.126874999999998</v>
      </c>
      <c r="S50">
        <v>19.064042000000001</v>
      </c>
      <c r="T50">
        <v>0</v>
      </c>
      <c r="U50">
        <v>406.29065400000002</v>
      </c>
      <c r="V50">
        <v>19.821186000000001</v>
      </c>
      <c r="W50">
        <v>40.448317000000003</v>
      </c>
      <c r="X50">
        <v>95.409468000000004</v>
      </c>
      <c r="Y50">
        <v>0</v>
      </c>
      <c r="Z50">
        <v>0</v>
      </c>
      <c r="AA50">
        <v>0</v>
      </c>
      <c r="AB50">
        <v>18.105872000000002</v>
      </c>
      <c r="AC50">
        <v>9.3894400000000005</v>
      </c>
      <c r="AD50">
        <v>26.529827999999998</v>
      </c>
      <c r="AE50">
        <v>47.963346999999999</v>
      </c>
      <c r="AF50">
        <v>8.6095550000000003</v>
      </c>
      <c r="AG50">
        <v>38.442041000000003</v>
      </c>
      <c r="AH50">
        <v>148.38287299999999</v>
      </c>
      <c r="AI50">
        <v>0</v>
      </c>
      <c r="AJ50">
        <v>0</v>
      </c>
      <c r="AK50">
        <v>24.746794000000001</v>
      </c>
      <c r="AL50">
        <v>78.916067999999996</v>
      </c>
      <c r="AM50">
        <v>0</v>
      </c>
      <c r="AN50">
        <v>1.0579160000000001</v>
      </c>
      <c r="AO50">
        <v>15.688134</v>
      </c>
      <c r="AP50">
        <v>10.812588</v>
      </c>
      <c r="AQ50">
        <v>0</v>
      </c>
      <c r="AR50">
        <v>8.5688060000000004</v>
      </c>
      <c r="AS50">
        <v>15.008800000000001</v>
      </c>
      <c r="AT50">
        <v>19.241526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135.83000000000001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2838.5097029999997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508.81372499999998</v>
      </c>
      <c r="L51">
        <v>627.45269199999996</v>
      </c>
      <c r="M51">
        <v>89.258399999999995</v>
      </c>
      <c r="N51">
        <v>114.60487500000001</v>
      </c>
      <c r="O51">
        <v>119.980389</v>
      </c>
      <c r="P51">
        <v>135.15856199999999</v>
      </c>
      <c r="Q51">
        <v>13.78693</v>
      </c>
      <c r="R51">
        <v>41.126874999999998</v>
      </c>
      <c r="S51">
        <v>19.064042000000001</v>
      </c>
      <c r="T51">
        <v>0</v>
      </c>
      <c r="U51">
        <v>406.29065400000002</v>
      </c>
      <c r="V51">
        <v>19.821186000000001</v>
      </c>
      <c r="W51">
        <v>40.448317000000003</v>
      </c>
      <c r="X51">
        <v>95.409468000000004</v>
      </c>
      <c r="Y51">
        <v>0</v>
      </c>
      <c r="Z51">
        <v>0</v>
      </c>
      <c r="AA51">
        <v>0</v>
      </c>
      <c r="AB51">
        <v>18.105872000000002</v>
      </c>
      <c r="AC51">
        <v>9.3894400000000005</v>
      </c>
      <c r="AD51">
        <v>26.529827999999998</v>
      </c>
      <c r="AE51">
        <v>47.963346999999999</v>
      </c>
      <c r="AF51">
        <v>8.6095550000000003</v>
      </c>
      <c r="AG51">
        <v>38.442041000000003</v>
      </c>
      <c r="AH51">
        <v>148.38287299999999</v>
      </c>
      <c r="AI51">
        <v>0</v>
      </c>
      <c r="AJ51">
        <v>0</v>
      </c>
      <c r="AK51">
        <v>24.746794000000001</v>
      </c>
      <c r="AL51">
        <v>78.916067999999996</v>
      </c>
      <c r="AM51">
        <v>0</v>
      </c>
      <c r="AN51">
        <v>1.0579160000000001</v>
      </c>
      <c r="AO51">
        <v>15.688134</v>
      </c>
      <c r="AP51">
        <v>10.812588</v>
      </c>
      <c r="AQ51">
        <v>0</v>
      </c>
      <c r="AR51">
        <v>10.711008</v>
      </c>
      <c r="AS51">
        <v>15.008800000000001</v>
      </c>
      <c r="AT51">
        <v>19.403955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135.83000000000001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2840.8143340000001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508.81372499999998</v>
      </c>
      <c r="L52">
        <v>627.45269199999996</v>
      </c>
      <c r="M52">
        <v>89.258399999999995</v>
      </c>
      <c r="N52">
        <v>114.60487500000001</v>
      </c>
      <c r="O52">
        <v>119.980389</v>
      </c>
      <c r="P52">
        <v>135.15856199999999</v>
      </c>
      <c r="Q52">
        <v>13.78693</v>
      </c>
      <c r="R52">
        <v>41.126874999999998</v>
      </c>
      <c r="S52">
        <v>19.064042000000001</v>
      </c>
      <c r="T52">
        <v>0</v>
      </c>
      <c r="U52">
        <v>406.29065400000002</v>
      </c>
      <c r="V52">
        <v>19.821186000000001</v>
      </c>
      <c r="W52">
        <v>40.448317000000003</v>
      </c>
      <c r="X52">
        <v>95.409468000000004</v>
      </c>
      <c r="Y52">
        <v>0</v>
      </c>
      <c r="Z52">
        <v>0</v>
      </c>
      <c r="AA52">
        <v>0</v>
      </c>
      <c r="AB52">
        <v>18.105872000000002</v>
      </c>
      <c r="AC52">
        <v>9.3894400000000005</v>
      </c>
      <c r="AD52">
        <v>26.529827999999998</v>
      </c>
      <c r="AE52">
        <v>47.963346999999999</v>
      </c>
      <c r="AF52">
        <v>8.6095550000000003</v>
      </c>
      <c r="AG52">
        <v>38.442041000000003</v>
      </c>
      <c r="AH52">
        <v>148.38287299999999</v>
      </c>
      <c r="AI52">
        <v>0</v>
      </c>
      <c r="AJ52">
        <v>0</v>
      </c>
      <c r="AK52">
        <v>24.746794000000001</v>
      </c>
      <c r="AL52">
        <v>78.916067999999996</v>
      </c>
      <c r="AM52">
        <v>0</v>
      </c>
      <c r="AN52">
        <v>1.0579160000000001</v>
      </c>
      <c r="AO52">
        <v>15.688134</v>
      </c>
      <c r="AP52">
        <v>10.812588</v>
      </c>
      <c r="AQ52">
        <v>0</v>
      </c>
      <c r="AR52">
        <v>10.711008</v>
      </c>
      <c r="AS52">
        <v>15.008800000000001</v>
      </c>
      <c r="AT52">
        <v>18.071529999999999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135.83000000000001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2839.4819090000001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508.81372499999998</v>
      </c>
      <c r="L53">
        <v>633.68855599999995</v>
      </c>
      <c r="M53">
        <v>89.258399999999995</v>
      </c>
      <c r="N53">
        <v>114.60487500000001</v>
      </c>
      <c r="O53">
        <v>119.980389</v>
      </c>
      <c r="P53">
        <v>135.15856199999999</v>
      </c>
      <c r="Q53">
        <v>13.78693</v>
      </c>
      <c r="R53">
        <v>41.126874999999998</v>
      </c>
      <c r="S53">
        <v>19.064042000000001</v>
      </c>
      <c r="T53">
        <v>0</v>
      </c>
      <c r="U53">
        <v>406.29065400000002</v>
      </c>
      <c r="V53">
        <v>19.821186000000001</v>
      </c>
      <c r="W53">
        <v>40.448317000000003</v>
      </c>
      <c r="X53">
        <v>95.409468000000004</v>
      </c>
      <c r="Y53">
        <v>0</v>
      </c>
      <c r="Z53">
        <v>0</v>
      </c>
      <c r="AA53">
        <v>0</v>
      </c>
      <c r="AB53">
        <v>18.105872000000002</v>
      </c>
      <c r="AC53">
        <v>9.3894400000000005</v>
      </c>
      <c r="AD53">
        <v>26.529827999999998</v>
      </c>
      <c r="AE53">
        <v>47.963346999999999</v>
      </c>
      <c r="AF53">
        <v>8.6095550000000003</v>
      </c>
      <c r="AG53">
        <v>38.442041000000003</v>
      </c>
      <c r="AH53">
        <v>148.38287299999999</v>
      </c>
      <c r="AI53">
        <v>0</v>
      </c>
      <c r="AJ53">
        <v>0</v>
      </c>
      <c r="AK53">
        <v>24.746794000000001</v>
      </c>
      <c r="AL53">
        <v>78.916067999999996</v>
      </c>
      <c r="AM53">
        <v>0</v>
      </c>
      <c r="AN53">
        <v>1.0579160000000001</v>
      </c>
      <c r="AO53">
        <v>15.688134</v>
      </c>
      <c r="AP53">
        <v>10.812588</v>
      </c>
      <c r="AQ53">
        <v>0</v>
      </c>
      <c r="AR53">
        <v>10.711008</v>
      </c>
      <c r="AS53">
        <v>15.008800000000001</v>
      </c>
      <c r="AT53">
        <v>17.675443999999999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135.83000000000001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2845.3216870000001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518.51572499999997</v>
      </c>
      <c r="L54">
        <v>633.68855599999995</v>
      </c>
      <c r="M54">
        <v>89.258399999999995</v>
      </c>
      <c r="N54">
        <v>114.60487500000001</v>
      </c>
      <c r="O54">
        <v>119.980389</v>
      </c>
      <c r="P54">
        <v>135.15856199999999</v>
      </c>
      <c r="Q54">
        <v>13.78693</v>
      </c>
      <c r="R54">
        <v>41.126874999999998</v>
      </c>
      <c r="S54">
        <v>19.064042000000001</v>
      </c>
      <c r="T54">
        <v>0</v>
      </c>
      <c r="U54">
        <v>406.29065400000002</v>
      </c>
      <c r="V54">
        <v>19.821186000000001</v>
      </c>
      <c r="W54">
        <v>40.448317000000003</v>
      </c>
      <c r="X54">
        <v>95.409468000000004</v>
      </c>
      <c r="Y54">
        <v>0</v>
      </c>
      <c r="Z54">
        <v>0</v>
      </c>
      <c r="AA54">
        <v>0</v>
      </c>
      <c r="AB54">
        <v>18.105872000000002</v>
      </c>
      <c r="AC54">
        <v>9.3894400000000005</v>
      </c>
      <c r="AD54">
        <v>26.529827999999998</v>
      </c>
      <c r="AE54">
        <v>47.963346999999999</v>
      </c>
      <c r="AF54">
        <v>8.6095550000000003</v>
      </c>
      <c r="AG54">
        <v>38.442041000000003</v>
      </c>
      <c r="AH54">
        <v>148.38287299999999</v>
      </c>
      <c r="AI54">
        <v>0</v>
      </c>
      <c r="AJ54">
        <v>0</v>
      </c>
      <c r="AK54">
        <v>24.746794000000001</v>
      </c>
      <c r="AL54">
        <v>78.916067999999996</v>
      </c>
      <c r="AM54">
        <v>0</v>
      </c>
      <c r="AN54">
        <v>1.0579160000000001</v>
      </c>
      <c r="AO54">
        <v>15.688134</v>
      </c>
      <c r="AP54">
        <v>10.812588</v>
      </c>
      <c r="AQ54">
        <v>0</v>
      </c>
      <c r="AR54">
        <v>10.711008</v>
      </c>
      <c r="AS54">
        <v>15.008800000000001</v>
      </c>
      <c r="AT54">
        <v>19.403955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135.83000000000001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2856.7521980000001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567.02572499999997</v>
      </c>
      <c r="L55">
        <v>627.45269199999996</v>
      </c>
      <c r="M55">
        <v>89.258399999999995</v>
      </c>
      <c r="N55">
        <v>114.60487500000001</v>
      </c>
      <c r="O55">
        <v>119.980389</v>
      </c>
      <c r="P55">
        <v>135.15856199999999</v>
      </c>
      <c r="Q55">
        <v>13.78693</v>
      </c>
      <c r="R55">
        <v>41.126874999999998</v>
      </c>
      <c r="S55">
        <v>19.064042000000001</v>
      </c>
      <c r="T55">
        <v>0</v>
      </c>
      <c r="U55">
        <v>406.29065400000002</v>
      </c>
      <c r="V55">
        <v>19.821186000000001</v>
      </c>
      <c r="W55">
        <v>40.448317000000003</v>
      </c>
      <c r="X55">
        <v>95.409468000000004</v>
      </c>
      <c r="Y55">
        <v>0</v>
      </c>
      <c r="Z55">
        <v>0</v>
      </c>
      <c r="AA55">
        <v>0</v>
      </c>
      <c r="AB55">
        <v>18.105872000000002</v>
      </c>
      <c r="AC55">
        <v>9.3894400000000005</v>
      </c>
      <c r="AD55">
        <v>26.529827999999998</v>
      </c>
      <c r="AE55">
        <v>47.963346999999999</v>
      </c>
      <c r="AF55">
        <v>8.6095550000000003</v>
      </c>
      <c r="AG55">
        <v>38.442041000000003</v>
      </c>
      <c r="AH55">
        <v>148.38287299999999</v>
      </c>
      <c r="AI55">
        <v>0</v>
      </c>
      <c r="AJ55">
        <v>0</v>
      </c>
      <c r="AK55">
        <v>24.746794000000001</v>
      </c>
      <c r="AL55">
        <v>78.916067999999996</v>
      </c>
      <c r="AM55">
        <v>0</v>
      </c>
      <c r="AN55">
        <v>1.0579160000000001</v>
      </c>
      <c r="AO55">
        <v>15.688134</v>
      </c>
      <c r="AP55">
        <v>10.812588</v>
      </c>
      <c r="AQ55">
        <v>0</v>
      </c>
      <c r="AR55">
        <v>10.711008</v>
      </c>
      <c r="AS55">
        <v>15.008800000000001</v>
      </c>
      <c r="AT55">
        <v>19.403955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135.83000000000001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2899.0263340000001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615.53572499999996</v>
      </c>
      <c r="L56">
        <v>627.45269199999996</v>
      </c>
      <c r="M56">
        <v>89.258399999999995</v>
      </c>
      <c r="N56">
        <v>114.60487500000001</v>
      </c>
      <c r="O56">
        <v>119.980389</v>
      </c>
      <c r="P56">
        <v>135.15856199999999</v>
      </c>
      <c r="Q56">
        <v>13.78693</v>
      </c>
      <c r="R56">
        <v>41.126874999999998</v>
      </c>
      <c r="S56">
        <v>19.064042000000001</v>
      </c>
      <c r="T56">
        <v>0</v>
      </c>
      <c r="U56">
        <v>406.29065400000002</v>
      </c>
      <c r="V56">
        <v>19.821186000000001</v>
      </c>
      <c r="W56">
        <v>40.448317000000003</v>
      </c>
      <c r="X56">
        <v>95.409468000000004</v>
      </c>
      <c r="Y56">
        <v>0</v>
      </c>
      <c r="Z56">
        <v>0</v>
      </c>
      <c r="AA56">
        <v>0</v>
      </c>
      <c r="AB56">
        <v>18.105872000000002</v>
      </c>
      <c r="AC56">
        <v>9.3894400000000005</v>
      </c>
      <c r="AD56">
        <v>26.529827999999998</v>
      </c>
      <c r="AE56">
        <v>47.963346999999999</v>
      </c>
      <c r="AF56">
        <v>8.6095550000000003</v>
      </c>
      <c r="AG56">
        <v>38.442041000000003</v>
      </c>
      <c r="AH56">
        <v>148.38287299999999</v>
      </c>
      <c r="AI56">
        <v>0</v>
      </c>
      <c r="AJ56">
        <v>0</v>
      </c>
      <c r="AK56">
        <v>24.746794000000001</v>
      </c>
      <c r="AL56">
        <v>78.916067999999996</v>
      </c>
      <c r="AM56">
        <v>0</v>
      </c>
      <c r="AN56">
        <v>1.0579160000000001</v>
      </c>
      <c r="AO56">
        <v>15.688134</v>
      </c>
      <c r="AP56">
        <v>10.812588</v>
      </c>
      <c r="AQ56">
        <v>0</v>
      </c>
      <c r="AR56">
        <v>10.711008</v>
      </c>
      <c r="AS56">
        <v>15.008800000000001</v>
      </c>
      <c r="AT56">
        <v>19.403955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135.83000000000001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2947.5363340000004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666.31391399999995</v>
      </c>
      <c r="L57">
        <v>633.68855599999995</v>
      </c>
      <c r="M57">
        <v>89.258399999999995</v>
      </c>
      <c r="N57">
        <v>114.60487500000001</v>
      </c>
      <c r="O57">
        <v>119.980389</v>
      </c>
      <c r="P57">
        <v>135.15856199999999</v>
      </c>
      <c r="Q57">
        <v>13.78693</v>
      </c>
      <c r="R57">
        <v>41.126874999999998</v>
      </c>
      <c r="S57">
        <v>19.064042000000001</v>
      </c>
      <c r="T57">
        <v>0</v>
      </c>
      <c r="U57">
        <v>406.29065400000002</v>
      </c>
      <c r="V57">
        <v>19.149808</v>
      </c>
      <c r="W57">
        <v>40.448317000000003</v>
      </c>
      <c r="X57">
        <v>95.409468000000004</v>
      </c>
      <c r="Y57">
        <v>0</v>
      </c>
      <c r="Z57">
        <v>2.1344400000000001</v>
      </c>
      <c r="AA57">
        <v>0</v>
      </c>
      <c r="AB57">
        <v>18.105872000000002</v>
      </c>
      <c r="AC57">
        <v>9.3894400000000005</v>
      </c>
      <c r="AD57">
        <v>26.529827999999998</v>
      </c>
      <c r="AE57">
        <v>47.963346999999999</v>
      </c>
      <c r="AF57">
        <v>8.6095550000000003</v>
      </c>
      <c r="AG57">
        <v>38.442041000000003</v>
      </c>
      <c r="AH57">
        <v>148.38287299999999</v>
      </c>
      <c r="AI57">
        <v>0</v>
      </c>
      <c r="AJ57">
        <v>0</v>
      </c>
      <c r="AK57">
        <v>24.746794000000001</v>
      </c>
      <c r="AL57">
        <v>78.916067999999996</v>
      </c>
      <c r="AM57">
        <v>0</v>
      </c>
      <c r="AN57">
        <v>1.0579160000000001</v>
      </c>
      <c r="AO57">
        <v>15.688134</v>
      </c>
      <c r="AP57">
        <v>10.812588</v>
      </c>
      <c r="AQ57">
        <v>0</v>
      </c>
      <c r="AR57">
        <v>9.6399069999999991</v>
      </c>
      <c r="AS57">
        <v>15.008800000000001</v>
      </c>
      <c r="AT57">
        <v>19.403955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135.83000000000001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3004.942348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666.31391399999995</v>
      </c>
      <c r="L58">
        <v>633.68855599999995</v>
      </c>
      <c r="M58">
        <v>89.258399999999995</v>
      </c>
      <c r="N58">
        <v>114.60487500000001</v>
      </c>
      <c r="O58">
        <v>119.980389</v>
      </c>
      <c r="P58">
        <v>135.15856199999999</v>
      </c>
      <c r="Q58">
        <v>19.389447000000001</v>
      </c>
      <c r="R58">
        <v>41.126874999999998</v>
      </c>
      <c r="S58">
        <v>23.035232000000001</v>
      </c>
      <c r="T58">
        <v>0</v>
      </c>
      <c r="U58">
        <v>406.29065400000002</v>
      </c>
      <c r="V58">
        <v>19.149808</v>
      </c>
      <c r="W58">
        <v>40.448317000000003</v>
      </c>
      <c r="X58">
        <v>95.409468000000004</v>
      </c>
      <c r="Y58">
        <v>0</v>
      </c>
      <c r="Z58">
        <v>5.3361000000000001</v>
      </c>
      <c r="AA58">
        <v>0</v>
      </c>
      <c r="AB58">
        <v>18.105872000000002</v>
      </c>
      <c r="AC58">
        <v>9.3894400000000005</v>
      </c>
      <c r="AD58">
        <v>26.529827999999998</v>
      </c>
      <c r="AE58">
        <v>47.963346999999999</v>
      </c>
      <c r="AF58">
        <v>8.6095550000000003</v>
      </c>
      <c r="AG58">
        <v>38.442041000000003</v>
      </c>
      <c r="AH58">
        <v>148.38287299999999</v>
      </c>
      <c r="AI58">
        <v>0</v>
      </c>
      <c r="AJ58">
        <v>0</v>
      </c>
      <c r="AK58">
        <v>24.746794000000001</v>
      </c>
      <c r="AL58">
        <v>78.916067999999996</v>
      </c>
      <c r="AM58">
        <v>0</v>
      </c>
      <c r="AN58">
        <v>1.0579160000000001</v>
      </c>
      <c r="AO58">
        <v>15.688134</v>
      </c>
      <c r="AP58">
        <v>10.812588</v>
      </c>
      <c r="AQ58">
        <v>0</v>
      </c>
      <c r="AR58">
        <v>9.6399069999999991</v>
      </c>
      <c r="AS58">
        <v>15.008800000000001</v>
      </c>
      <c r="AT58">
        <v>19.403955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135.83000000000001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3017.7177150000002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666.31391399999995</v>
      </c>
      <c r="L59">
        <v>633.68855599999995</v>
      </c>
      <c r="M59">
        <v>89.258399999999995</v>
      </c>
      <c r="N59">
        <v>114.60487500000001</v>
      </c>
      <c r="O59">
        <v>119.980389</v>
      </c>
      <c r="P59">
        <v>135.15856199999999</v>
      </c>
      <c r="Q59">
        <v>19.389447000000001</v>
      </c>
      <c r="R59">
        <v>41.126874999999998</v>
      </c>
      <c r="S59">
        <v>25.603674999999999</v>
      </c>
      <c r="T59">
        <v>0</v>
      </c>
      <c r="U59">
        <v>406.29065400000002</v>
      </c>
      <c r="V59">
        <v>19.149808</v>
      </c>
      <c r="W59">
        <v>40.448317000000003</v>
      </c>
      <c r="X59">
        <v>95.409468000000004</v>
      </c>
      <c r="Y59">
        <v>0</v>
      </c>
      <c r="Z59">
        <v>6.3264800000000001</v>
      </c>
      <c r="AA59">
        <v>0</v>
      </c>
      <c r="AB59">
        <v>18.105872000000002</v>
      </c>
      <c r="AC59">
        <v>9.3894400000000005</v>
      </c>
      <c r="AD59">
        <v>26.529827999999998</v>
      </c>
      <c r="AE59">
        <v>47.963346999999999</v>
      </c>
      <c r="AF59">
        <v>8.6095550000000003</v>
      </c>
      <c r="AG59">
        <v>38.442041000000003</v>
      </c>
      <c r="AH59">
        <v>148.38287299999999</v>
      </c>
      <c r="AI59">
        <v>0</v>
      </c>
      <c r="AJ59">
        <v>0</v>
      </c>
      <c r="AK59">
        <v>24.746794000000001</v>
      </c>
      <c r="AL59">
        <v>80.043440000000004</v>
      </c>
      <c r="AM59">
        <v>0</v>
      </c>
      <c r="AN59">
        <v>1.0579160000000001</v>
      </c>
      <c r="AO59">
        <v>15.688134</v>
      </c>
      <c r="AP59">
        <v>10.812588</v>
      </c>
      <c r="AQ59">
        <v>0</v>
      </c>
      <c r="AR59">
        <v>8.5688060000000004</v>
      </c>
      <c r="AS59">
        <v>15.008800000000001</v>
      </c>
      <c r="AT59">
        <v>19.403955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135.83000000000001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3021.3328090000005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666.31391399999995</v>
      </c>
      <c r="L60">
        <v>633.68855599999995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19.389447000000001</v>
      </c>
      <c r="R60">
        <v>41.126874999999998</v>
      </c>
      <c r="S60">
        <v>25.603674999999999</v>
      </c>
      <c r="T60">
        <v>0</v>
      </c>
      <c r="U60">
        <v>406.29065400000002</v>
      </c>
      <c r="V60">
        <v>19.149808</v>
      </c>
      <c r="W60">
        <v>40.448317000000003</v>
      </c>
      <c r="X60">
        <v>95.409468000000004</v>
      </c>
      <c r="Y60">
        <v>0</v>
      </c>
      <c r="Z60">
        <v>6.3264800000000001</v>
      </c>
      <c r="AA60">
        <v>0</v>
      </c>
      <c r="AB60">
        <v>18.105872000000002</v>
      </c>
      <c r="AC60">
        <v>9.3894400000000005</v>
      </c>
      <c r="AD60">
        <v>26.529827999999998</v>
      </c>
      <c r="AE60">
        <v>47.963346999999999</v>
      </c>
      <c r="AF60">
        <v>8.6095550000000003</v>
      </c>
      <c r="AG60">
        <v>38.442041000000003</v>
      </c>
      <c r="AH60">
        <v>148.38287299999999</v>
      </c>
      <c r="AI60">
        <v>0</v>
      </c>
      <c r="AJ60">
        <v>0</v>
      </c>
      <c r="AK60">
        <v>24.746794000000001</v>
      </c>
      <c r="AL60">
        <v>80.043440000000004</v>
      </c>
      <c r="AM60">
        <v>0</v>
      </c>
      <c r="AN60">
        <v>1.0579160000000001</v>
      </c>
      <c r="AO60">
        <v>15.688134</v>
      </c>
      <c r="AP60">
        <v>10.812588</v>
      </c>
      <c r="AQ60">
        <v>0</v>
      </c>
      <c r="AR60">
        <v>8.5688060000000004</v>
      </c>
      <c r="AS60">
        <v>15.008800000000001</v>
      </c>
      <c r="AT60">
        <v>19.403955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135.83000000000001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3021.3328090000005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666.31391399999995</v>
      </c>
      <c r="L61">
        <v>633.68855599999995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19.389447000000001</v>
      </c>
      <c r="R61">
        <v>41.126874999999998</v>
      </c>
      <c r="S61">
        <v>25.603674999999999</v>
      </c>
      <c r="T61">
        <v>0</v>
      </c>
      <c r="U61">
        <v>406.29065400000002</v>
      </c>
      <c r="V61">
        <v>19.149808</v>
      </c>
      <c r="W61">
        <v>40.448317000000003</v>
      </c>
      <c r="X61">
        <v>95.409468000000004</v>
      </c>
      <c r="Y61">
        <v>0</v>
      </c>
      <c r="Z61">
        <v>6.3264800000000001</v>
      </c>
      <c r="AA61">
        <v>0</v>
      </c>
      <c r="AB61">
        <v>18.105872000000002</v>
      </c>
      <c r="AC61">
        <v>9.3894400000000005</v>
      </c>
      <c r="AD61">
        <v>26.529827999999998</v>
      </c>
      <c r="AE61">
        <v>47.963346999999999</v>
      </c>
      <c r="AF61">
        <v>8.6095550000000003</v>
      </c>
      <c r="AG61">
        <v>38.442041000000003</v>
      </c>
      <c r="AH61">
        <v>148.38287299999999</v>
      </c>
      <c r="AI61">
        <v>0</v>
      </c>
      <c r="AJ61">
        <v>0</v>
      </c>
      <c r="AK61">
        <v>24.746794000000001</v>
      </c>
      <c r="AL61">
        <v>80.043440000000004</v>
      </c>
      <c r="AM61">
        <v>0</v>
      </c>
      <c r="AN61">
        <v>1.0579160000000001</v>
      </c>
      <c r="AO61">
        <v>15.688134</v>
      </c>
      <c r="AP61">
        <v>10.812588</v>
      </c>
      <c r="AQ61">
        <v>0</v>
      </c>
      <c r="AR61">
        <v>8.5688060000000004</v>
      </c>
      <c r="AS61">
        <v>15.008800000000001</v>
      </c>
      <c r="AT61">
        <v>19.403955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135.83000000000001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3021.3328090000005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666.31391399999995</v>
      </c>
      <c r="L62">
        <v>633.68855599999995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19.389447000000001</v>
      </c>
      <c r="R62">
        <v>41.126874999999998</v>
      </c>
      <c r="S62">
        <v>25.603674999999999</v>
      </c>
      <c r="T62">
        <v>0</v>
      </c>
      <c r="U62">
        <v>406.29065400000002</v>
      </c>
      <c r="V62">
        <v>19.149808</v>
      </c>
      <c r="W62">
        <v>40.448317000000003</v>
      </c>
      <c r="X62">
        <v>95.409468000000004</v>
      </c>
      <c r="Y62">
        <v>0</v>
      </c>
      <c r="Z62">
        <v>6.3264800000000001</v>
      </c>
      <c r="AA62">
        <v>13.566307</v>
      </c>
      <c r="AB62">
        <v>18.105872000000002</v>
      </c>
      <c r="AC62">
        <v>9.3894400000000005</v>
      </c>
      <c r="AD62">
        <v>26.529827999999998</v>
      </c>
      <c r="AE62">
        <v>47.963346999999999</v>
      </c>
      <c r="AF62">
        <v>8.6095550000000003</v>
      </c>
      <c r="AG62">
        <v>38.442041000000003</v>
      </c>
      <c r="AH62">
        <v>148.38287299999999</v>
      </c>
      <c r="AI62">
        <v>0</v>
      </c>
      <c r="AJ62">
        <v>0</v>
      </c>
      <c r="AK62">
        <v>24.746794000000001</v>
      </c>
      <c r="AL62">
        <v>80.043440000000004</v>
      </c>
      <c r="AM62">
        <v>0</v>
      </c>
      <c r="AN62">
        <v>1.0579160000000001</v>
      </c>
      <c r="AO62">
        <v>15.688134</v>
      </c>
      <c r="AP62">
        <v>10.812588</v>
      </c>
      <c r="AQ62">
        <v>0</v>
      </c>
      <c r="AR62">
        <v>8.5688060000000004</v>
      </c>
      <c r="AS62">
        <v>15.008800000000001</v>
      </c>
      <c r="AT62">
        <v>18.868946999999999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135.83000000000001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3034.3641080000002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666.31391399999995</v>
      </c>
      <c r="L63">
        <v>633.68855599999995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19.389447000000001</v>
      </c>
      <c r="R63">
        <v>41.126874999999998</v>
      </c>
      <c r="S63">
        <v>25.603674999999999</v>
      </c>
      <c r="T63">
        <v>0</v>
      </c>
      <c r="U63">
        <v>406.29065400000002</v>
      </c>
      <c r="V63">
        <v>19.149808</v>
      </c>
      <c r="W63">
        <v>40.448317000000003</v>
      </c>
      <c r="X63">
        <v>95.409468000000004</v>
      </c>
      <c r="Y63">
        <v>0</v>
      </c>
      <c r="Z63">
        <v>6.3264800000000001</v>
      </c>
      <c r="AA63">
        <v>13.566307</v>
      </c>
      <c r="AB63">
        <v>18.105872000000002</v>
      </c>
      <c r="AC63">
        <v>9.3894400000000005</v>
      </c>
      <c r="AD63">
        <v>26.529827999999998</v>
      </c>
      <c r="AE63">
        <v>47.963346999999999</v>
      </c>
      <c r="AF63">
        <v>8.6095550000000003</v>
      </c>
      <c r="AG63">
        <v>38.442041000000003</v>
      </c>
      <c r="AH63">
        <v>148.38287299999999</v>
      </c>
      <c r="AI63">
        <v>0</v>
      </c>
      <c r="AJ63">
        <v>0</v>
      </c>
      <c r="AK63">
        <v>24.746794000000001</v>
      </c>
      <c r="AL63">
        <v>80.043440000000004</v>
      </c>
      <c r="AM63">
        <v>0</v>
      </c>
      <c r="AN63">
        <v>1.0579160000000001</v>
      </c>
      <c r="AO63">
        <v>15.688134</v>
      </c>
      <c r="AP63">
        <v>10.812588</v>
      </c>
      <c r="AQ63">
        <v>0</v>
      </c>
      <c r="AR63">
        <v>8.5688060000000004</v>
      </c>
      <c r="AS63">
        <v>9.7883479999999992</v>
      </c>
      <c r="AT63">
        <v>18.800545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135.83000000000001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3029.0752540000003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666.31391399999995</v>
      </c>
      <c r="L64">
        <v>633.68855599999995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19.389447000000001</v>
      </c>
      <c r="R64">
        <v>41.126874999999998</v>
      </c>
      <c r="S64">
        <v>25.603674999999999</v>
      </c>
      <c r="T64">
        <v>0</v>
      </c>
      <c r="U64">
        <v>406.29065400000002</v>
      </c>
      <c r="V64">
        <v>19.149808</v>
      </c>
      <c r="W64">
        <v>40.448317000000003</v>
      </c>
      <c r="X64">
        <v>95.409468000000004</v>
      </c>
      <c r="Y64">
        <v>0</v>
      </c>
      <c r="Z64">
        <v>6.3264800000000001</v>
      </c>
      <c r="AA64">
        <v>27.209258999999999</v>
      </c>
      <c r="AB64">
        <v>18.105872000000002</v>
      </c>
      <c r="AC64">
        <v>9.3894400000000005</v>
      </c>
      <c r="AD64">
        <v>26.529827999999998</v>
      </c>
      <c r="AE64">
        <v>47.963346999999999</v>
      </c>
      <c r="AF64">
        <v>8.6095550000000003</v>
      </c>
      <c r="AG64">
        <v>38.442041000000003</v>
      </c>
      <c r="AH64">
        <v>148.38287299999999</v>
      </c>
      <c r="AI64">
        <v>0</v>
      </c>
      <c r="AJ64">
        <v>0</v>
      </c>
      <c r="AK64">
        <v>24.746794000000001</v>
      </c>
      <c r="AL64">
        <v>80.043440000000004</v>
      </c>
      <c r="AM64">
        <v>0</v>
      </c>
      <c r="AN64">
        <v>1.0579160000000001</v>
      </c>
      <c r="AO64">
        <v>15.688134</v>
      </c>
      <c r="AP64">
        <v>10.812588</v>
      </c>
      <c r="AQ64">
        <v>0</v>
      </c>
      <c r="AR64">
        <v>8.5688060000000004</v>
      </c>
      <c r="AS64">
        <v>9.7883479999999992</v>
      </c>
      <c r="AT64">
        <v>19.403955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135.83000000000001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3043.3216160000006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666.31391399999995</v>
      </c>
      <c r="L65">
        <v>633.68855599999995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19.389447000000001</v>
      </c>
      <c r="R65">
        <v>41.126874999999998</v>
      </c>
      <c r="S65">
        <v>25.603674999999999</v>
      </c>
      <c r="T65">
        <v>0</v>
      </c>
      <c r="U65">
        <v>406.29065400000002</v>
      </c>
      <c r="V65">
        <v>19.149808</v>
      </c>
      <c r="W65">
        <v>40.448317000000003</v>
      </c>
      <c r="X65">
        <v>95.409468000000004</v>
      </c>
      <c r="Y65">
        <v>0</v>
      </c>
      <c r="Z65">
        <v>6.3264800000000001</v>
      </c>
      <c r="AA65">
        <v>27.209258999999999</v>
      </c>
      <c r="AB65">
        <v>18.105872000000002</v>
      </c>
      <c r="AC65">
        <v>9.3894400000000005</v>
      </c>
      <c r="AD65">
        <v>26.529827999999998</v>
      </c>
      <c r="AE65">
        <v>47.963346999999999</v>
      </c>
      <c r="AF65">
        <v>8.6095550000000003</v>
      </c>
      <c r="AG65">
        <v>38.442041000000003</v>
      </c>
      <c r="AH65">
        <v>148.38287299999999</v>
      </c>
      <c r="AI65">
        <v>0</v>
      </c>
      <c r="AJ65">
        <v>0</v>
      </c>
      <c r="AK65">
        <v>24.746794000000001</v>
      </c>
      <c r="AL65">
        <v>78.916067999999996</v>
      </c>
      <c r="AM65">
        <v>0</v>
      </c>
      <c r="AN65">
        <v>1.0579160000000001</v>
      </c>
      <c r="AO65">
        <v>15.688134</v>
      </c>
      <c r="AP65">
        <v>10.812588</v>
      </c>
      <c r="AQ65">
        <v>0</v>
      </c>
      <c r="AR65">
        <v>8.5688060000000004</v>
      </c>
      <c r="AS65">
        <v>9.7883479999999992</v>
      </c>
      <c r="AT65">
        <v>19.403955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135.83000000000001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3042.1942440000007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666.31391399999995</v>
      </c>
      <c r="L66">
        <v>633.68855599999995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19.389447000000001</v>
      </c>
      <c r="R66">
        <v>41.126874999999998</v>
      </c>
      <c r="S66">
        <v>25.603674999999999</v>
      </c>
      <c r="T66">
        <v>0</v>
      </c>
      <c r="U66">
        <v>406.29065400000002</v>
      </c>
      <c r="V66">
        <v>19.149808</v>
      </c>
      <c r="W66">
        <v>40.448317000000003</v>
      </c>
      <c r="X66">
        <v>95.409468000000004</v>
      </c>
      <c r="Y66">
        <v>0</v>
      </c>
      <c r="Z66">
        <v>6.3264800000000001</v>
      </c>
      <c r="AA66">
        <v>40.892066999999997</v>
      </c>
      <c r="AB66">
        <v>18.105872000000002</v>
      </c>
      <c r="AC66">
        <v>9.3894400000000005</v>
      </c>
      <c r="AD66">
        <v>26.529827999999998</v>
      </c>
      <c r="AE66">
        <v>47.963346999999999</v>
      </c>
      <c r="AF66">
        <v>8.6095550000000003</v>
      </c>
      <c r="AG66">
        <v>38.442041000000003</v>
      </c>
      <c r="AH66">
        <v>148.38287299999999</v>
      </c>
      <c r="AI66">
        <v>0</v>
      </c>
      <c r="AJ66">
        <v>0</v>
      </c>
      <c r="AK66">
        <v>24.746794000000001</v>
      </c>
      <c r="AL66">
        <v>78.916067999999996</v>
      </c>
      <c r="AM66">
        <v>0</v>
      </c>
      <c r="AN66">
        <v>1.0579160000000001</v>
      </c>
      <c r="AO66">
        <v>15.688134</v>
      </c>
      <c r="AP66">
        <v>10.812588</v>
      </c>
      <c r="AQ66">
        <v>0</v>
      </c>
      <c r="AR66">
        <v>10.711008</v>
      </c>
      <c r="AS66">
        <v>9.7883479999999992</v>
      </c>
      <c r="AT66">
        <v>19.403955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135.83000000000001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3058.0192540000003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666.31391399999995</v>
      </c>
      <c r="L67">
        <v>633.68855599999995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19.389447000000001</v>
      </c>
      <c r="R67">
        <v>41.126874999999998</v>
      </c>
      <c r="S67">
        <v>25.603674999999999</v>
      </c>
      <c r="T67">
        <v>0</v>
      </c>
      <c r="U67">
        <v>406.29065400000002</v>
      </c>
      <c r="V67">
        <v>19.149808</v>
      </c>
      <c r="W67">
        <v>40.448317000000003</v>
      </c>
      <c r="X67">
        <v>95.409468000000004</v>
      </c>
      <c r="Y67">
        <v>0</v>
      </c>
      <c r="Z67">
        <v>6.3264800000000001</v>
      </c>
      <c r="AA67">
        <v>40.892066999999997</v>
      </c>
      <c r="AB67">
        <v>20.692426000000001</v>
      </c>
      <c r="AC67">
        <v>9.3894400000000005</v>
      </c>
      <c r="AD67">
        <v>26.529827999999998</v>
      </c>
      <c r="AE67">
        <v>47.963346999999999</v>
      </c>
      <c r="AF67">
        <v>8.6095550000000003</v>
      </c>
      <c r="AG67">
        <v>38.442041000000003</v>
      </c>
      <c r="AH67">
        <v>148.38287299999999</v>
      </c>
      <c r="AI67">
        <v>0</v>
      </c>
      <c r="AJ67">
        <v>0</v>
      </c>
      <c r="AK67">
        <v>24.746794000000001</v>
      </c>
      <c r="AL67">
        <v>78.916067999999996</v>
      </c>
      <c r="AM67">
        <v>0</v>
      </c>
      <c r="AN67">
        <v>1.0579160000000001</v>
      </c>
      <c r="AO67">
        <v>15.688134</v>
      </c>
      <c r="AP67">
        <v>10.812588</v>
      </c>
      <c r="AQ67">
        <v>0</v>
      </c>
      <c r="AR67">
        <v>12.853210000000001</v>
      </c>
      <c r="AS67">
        <v>9.7883479999999992</v>
      </c>
      <c r="AT67">
        <v>19.403955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135.83000000000001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3062.7480100000002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666.31391399999995</v>
      </c>
      <c r="L68">
        <v>633.68855599999995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19.389447000000001</v>
      </c>
      <c r="R68">
        <v>41.126874999999998</v>
      </c>
      <c r="S68">
        <v>25.603674999999999</v>
      </c>
      <c r="T68">
        <v>0</v>
      </c>
      <c r="U68">
        <v>406.29065400000002</v>
      </c>
      <c r="V68">
        <v>19.149808</v>
      </c>
      <c r="W68">
        <v>40.448317000000003</v>
      </c>
      <c r="X68">
        <v>95.409468000000004</v>
      </c>
      <c r="Y68">
        <v>0</v>
      </c>
      <c r="Z68">
        <v>6.3264800000000001</v>
      </c>
      <c r="AA68">
        <v>40.892066999999997</v>
      </c>
      <c r="AB68">
        <v>20.692426000000001</v>
      </c>
      <c r="AC68">
        <v>9.3894400000000005</v>
      </c>
      <c r="AD68">
        <v>26.529827999999998</v>
      </c>
      <c r="AE68">
        <v>47.963346999999999</v>
      </c>
      <c r="AF68">
        <v>8.6095550000000003</v>
      </c>
      <c r="AG68">
        <v>38.442041000000003</v>
      </c>
      <c r="AH68">
        <v>148.38287299999999</v>
      </c>
      <c r="AI68">
        <v>0</v>
      </c>
      <c r="AJ68">
        <v>0</v>
      </c>
      <c r="AK68">
        <v>24.746794000000001</v>
      </c>
      <c r="AL68">
        <v>78.916067999999996</v>
      </c>
      <c r="AM68">
        <v>0</v>
      </c>
      <c r="AN68">
        <v>1.0579160000000001</v>
      </c>
      <c r="AO68">
        <v>15.688134</v>
      </c>
      <c r="AP68">
        <v>10.812588</v>
      </c>
      <c r="AQ68">
        <v>0</v>
      </c>
      <c r="AR68">
        <v>12.853210000000001</v>
      </c>
      <c r="AS68">
        <v>9.7883479999999992</v>
      </c>
      <c r="AT68">
        <v>19.403955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135.83000000000001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3062.7480100000002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666.31391399999995</v>
      </c>
      <c r="L69">
        <v>633.68855599999995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19.389447000000001</v>
      </c>
      <c r="R69">
        <v>41.126874999999998</v>
      </c>
      <c r="S69">
        <v>25.603674999999999</v>
      </c>
      <c r="T69">
        <v>0</v>
      </c>
      <c r="U69">
        <v>406.29065400000002</v>
      </c>
      <c r="V69">
        <v>19.149808</v>
      </c>
      <c r="W69">
        <v>40.448317000000003</v>
      </c>
      <c r="X69">
        <v>95.409468000000004</v>
      </c>
      <c r="Y69">
        <v>0</v>
      </c>
      <c r="Z69">
        <v>6.3264800000000001</v>
      </c>
      <c r="AA69">
        <v>40.892066999999997</v>
      </c>
      <c r="AB69">
        <v>25.555146000000001</v>
      </c>
      <c r="AC69">
        <v>18.778880999999998</v>
      </c>
      <c r="AD69">
        <v>26.529827999999998</v>
      </c>
      <c r="AE69">
        <v>47.963346999999999</v>
      </c>
      <c r="AF69">
        <v>8.6095550000000003</v>
      </c>
      <c r="AG69">
        <v>38.442041000000003</v>
      </c>
      <c r="AH69">
        <v>148.38287299999999</v>
      </c>
      <c r="AI69">
        <v>0</v>
      </c>
      <c r="AJ69">
        <v>0</v>
      </c>
      <c r="AK69">
        <v>24.746794000000001</v>
      </c>
      <c r="AL69">
        <v>78.916067999999996</v>
      </c>
      <c r="AM69">
        <v>0</v>
      </c>
      <c r="AN69">
        <v>1.0579160000000001</v>
      </c>
      <c r="AO69">
        <v>15.688134</v>
      </c>
      <c r="AP69">
        <v>10.812588</v>
      </c>
      <c r="AQ69">
        <v>0</v>
      </c>
      <c r="AR69">
        <v>12.853210000000001</v>
      </c>
      <c r="AS69">
        <v>9.7883479999999992</v>
      </c>
      <c r="AT69">
        <v>19.403955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135.83000000000001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3077.0001710000006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666.31391399999995</v>
      </c>
      <c r="L70">
        <v>633.68855599999995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19.389447000000001</v>
      </c>
      <c r="R70">
        <v>41.126874999999998</v>
      </c>
      <c r="S70">
        <v>25.603674999999999</v>
      </c>
      <c r="T70">
        <v>0</v>
      </c>
      <c r="U70">
        <v>406.29065400000002</v>
      </c>
      <c r="V70">
        <v>19.149808</v>
      </c>
      <c r="W70">
        <v>40.448317000000003</v>
      </c>
      <c r="X70">
        <v>95.409468000000004</v>
      </c>
      <c r="Y70">
        <v>0</v>
      </c>
      <c r="Z70">
        <v>6.3264800000000001</v>
      </c>
      <c r="AA70">
        <v>40.892066999999997</v>
      </c>
      <c r="AB70">
        <v>25.555146000000001</v>
      </c>
      <c r="AC70">
        <v>18.778880999999998</v>
      </c>
      <c r="AD70">
        <v>26.529827999999998</v>
      </c>
      <c r="AE70">
        <v>47.963346999999999</v>
      </c>
      <c r="AF70">
        <v>8.6095550000000003</v>
      </c>
      <c r="AG70">
        <v>38.442041000000003</v>
      </c>
      <c r="AH70">
        <v>148.38287299999999</v>
      </c>
      <c r="AI70">
        <v>0</v>
      </c>
      <c r="AJ70">
        <v>0</v>
      </c>
      <c r="AK70">
        <v>24.746794000000001</v>
      </c>
      <c r="AL70">
        <v>78.916067999999996</v>
      </c>
      <c r="AM70">
        <v>0</v>
      </c>
      <c r="AN70">
        <v>1.0579160000000001</v>
      </c>
      <c r="AO70">
        <v>15.688134</v>
      </c>
      <c r="AP70">
        <v>10.812588</v>
      </c>
      <c r="AQ70">
        <v>14.669423999999999</v>
      </c>
      <c r="AR70">
        <v>12.853210000000001</v>
      </c>
      <c r="AS70">
        <v>9.7883479999999992</v>
      </c>
      <c r="AT70">
        <v>19.403955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135.83000000000001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3091.6695950000008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666.31391399999995</v>
      </c>
      <c r="L71">
        <v>633.68855599999995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19.389447000000001</v>
      </c>
      <c r="R71">
        <v>41.126874999999998</v>
      </c>
      <c r="S71">
        <v>25.603674999999999</v>
      </c>
      <c r="T71">
        <v>0</v>
      </c>
      <c r="U71">
        <v>406.29065400000002</v>
      </c>
      <c r="V71">
        <v>19.149808</v>
      </c>
      <c r="W71">
        <v>40.448317000000003</v>
      </c>
      <c r="X71">
        <v>95.409468000000004</v>
      </c>
      <c r="Y71">
        <v>0</v>
      </c>
      <c r="Z71">
        <v>6.3264800000000001</v>
      </c>
      <c r="AA71">
        <v>40.892066999999997</v>
      </c>
      <c r="AB71">
        <v>25.555146000000001</v>
      </c>
      <c r="AC71">
        <v>18.778880999999998</v>
      </c>
      <c r="AD71">
        <v>26.529827999999998</v>
      </c>
      <c r="AE71">
        <v>47.963346999999999</v>
      </c>
      <c r="AF71">
        <v>8.6095550000000003</v>
      </c>
      <c r="AG71">
        <v>38.442041000000003</v>
      </c>
      <c r="AH71">
        <v>148.38287299999999</v>
      </c>
      <c r="AI71">
        <v>0</v>
      </c>
      <c r="AJ71">
        <v>0</v>
      </c>
      <c r="AK71">
        <v>24.746794000000001</v>
      </c>
      <c r="AL71">
        <v>78.916067999999996</v>
      </c>
      <c r="AM71">
        <v>0</v>
      </c>
      <c r="AN71">
        <v>1.0579160000000001</v>
      </c>
      <c r="AO71">
        <v>15.688134</v>
      </c>
      <c r="AP71">
        <v>10.812588</v>
      </c>
      <c r="AQ71">
        <v>30.561299999999999</v>
      </c>
      <c r="AR71">
        <v>12.853210000000001</v>
      </c>
      <c r="AS71">
        <v>9.7883479999999992</v>
      </c>
      <c r="AT71">
        <v>19.403955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135.83000000000001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3107.5614710000004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666.31391399999995</v>
      </c>
      <c r="L72">
        <v>633.68855599999995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19.389447000000001</v>
      </c>
      <c r="R72">
        <v>41.126874999999998</v>
      </c>
      <c r="S72">
        <v>25.603674999999999</v>
      </c>
      <c r="T72">
        <v>0</v>
      </c>
      <c r="U72">
        <v>406.29065400000002</v>
      </c>
      <c r="V72">
        <v>19.149808</v>
      </c>
      <c r="W72">
        <v>40.448317000000003</v>
      </c>
      <c r="X72">
        <v>95.409468000000004</v>
      </c>
      <c r="Y72">
        <v>0</v>
      </c>
      <c r="Z72">
        <v>6.3264800000000001</v>
      </c>
      <c r="AA72">
        <v>40.892066999999997</v>
      </c>
      <c r="AB72">
        <v>25.555146000000001</v>
      </c>
      <c r="AC72">
        <v>18.778880999999998</v>
      </c>
      <c r="AD72">
        <v>26.529827999999998</v>
      </c>
      <c r="AE72">
        <v>47.963346999999999</v>
      </c>
      <c r="AF72">
        <v>8.6095550000000003</v>
      </c>
      <c r="AG72">
        <v>38.442041000000003</v>
      </c>
      <c r="AH72">
        <v>148.38287299999999</v>
      </c>
      <c r="AI72">
        <v>0</v>
      </c>
      <c r="AJ72">
        <v>0</v>
      </c>
      <c r="AK72">
        <v>24.746794000000001</v>
      </c>
      <c r="AL72">
        <v>78.916067999999996</v>
      </c>
      <c r="AM72">
        <v>0</v>
      </c>
      <c r="AN72">
        <v>1.0579160000000001</v>
      </c>
      <c r="AO72">
        <v>15.688134</v>
      </c>
      <c r="AP72">
        <v>10.812588</v>
      </c>
      <c r="AQ72">
        <v>30.561299999999999</v>
      </c>
      <c r="AR72">
        <v>12.853210000000001</v>
      </c>
      <c r="AS72">
        <v>9.7883479999999992</v>
      </c>
      <c r="AT72">
        <v>19.403955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135.83000000000001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3107.5614710000004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666.31391399999995</v>
      </c>
      <c r="L73">
        <v>633.68855599999995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19.389447000000001</v>
      </c>
      <c r="R73">
        <v>41.126874999999998</v>
      </c>
      <c r="S73">
        <v>25.604461000000001</v>
      </c>
      <c r="T73">
        <v>0</v>
      </c>
      <c r="U73">
        <v>404.93722500000001</v>
      </c>
      <c r="V73">
        <v>19.149808</v>
      </c>
      <c r="W73">
        <v>40.448317000000003</v>
      </c>
      <c r="X73">
        <v>95.409468000000004</v>
      </c>
      <c r="Y73">
        <v>0</v>
      </c>
      <c r="Z73">
        <v>6.3264800000000001</v>
      </c>
      <c r="AA73">
        <v>40.892066999999997</v>
      </c>
      <c r="AB73">
        <v>25.555146000000001</v>
      </c>
      <c r="AC73">
        <v>18.778880999999998</v>
      </c>
      <c r="AD73">
        <v>26.529827999999998</v>
      </c>
      <c r="AE73">
        <v>47.963346999999999</v>
      </c>
      <c r="AF73">
        <v>8.6095550000000003</v>
      </c>
      <c r="AG73">
        <v>38.442041000000003</v>
      </c>
      <c r="AH73">
        <v>148.38287299999999</v>
      </c>
      <c r="AI73">
        <v>0</v>
      </c>
      <c r="AJ73">
        <v>0</v>
      </c>
      <c r="AK73">
        <v>24.746794000000001</v>
      </c>
      <c r="AL73">
        <v>78.916067999999996</v>
      </c>
      <c r="AM73">
        <v>0</v>
      </c>
      <c r="AN73">
        <v>1.0579160000000001</v>
      </c>
      <c r="AO73">
        <v>15.688134</v>
      </c>
      <c r="AP73">
        <v>10.812588</v>
      </c>
      <c r="AQ73">
        <v>30.561299999999999</v>
      </c>
      <c r="AR73">
        <v>12.853210000000001</v>
      </c>
      <c r="AS73">
        <v>9.7883479999999992</v>
      </c>
      <c r="AT73">
        <v>19.403955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135.83000000000001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3106.2088280000003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666.31391399999995</v>
      </c>
      <c r="L74">
        <v>633.68855599999995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19.389447000000001</v>
      </c>
      <c r="R74">
        <v>41.126874999999998</v>
      </c>
      <c r="S74">
        <v>25.604461000000001</v>
      </c>
      <c r="T74">
        <v>0</v>
      </c>
      <c r="U74">
        <v>404.93722500000001</v>
      </c>
      <c r="V74">
        <v>19.149808</v>
      </c>
      <c r="W74">
        <v>40.448317000000003</v>
      </c>
      <c r="X74">
        <v>95.409468000000004</v>
      </c>
      <c r="Y74">
        <v>0</v>
      </c>
      <c r="Z74">
        <v>6.3264800000000001</v>
      </c>
      <c r="AA74">
        <v>40.892066999999997</v>
      </c>
      <c r="AB74">
        <v>25.555146000000001</v>
      </c>
      <c r="AC74">
        <v>18.778880999999998</v>
      </c>
      <c r="AD74">
        <v>26.529827999999998</v>
      </c>
      <c r="AE74">
        <v>47.963346999999999</v>
      </c>
      <c r="AF74">
        <v>8.6095550000000003</v>
      </c>
      <c r="AG74">
        <v>38.442041000000003</v>
      </c>
      <c r="AH74">
        <v>148.38287299999999</v>
      </c>
      <c r="AI74">
        <v>0</v>
      </c>
      <c r="AJ74">
        <v>0</v>
      </c>
      <c r="AK74">
        <v>24.746794000000001</v>
      </c>
      <c r="AL74">
        <v>78.916067999999996</v>
      </c>
      <c r="AM74">
        <v>0</v>
      </c>
      <c r="AN74">
        <v>1.0579160000000001</v>
      </c>
      <c r="AO74">
        <v>15.688134</v>
      </c>
      <c r="AP74">
        <v>10.812588</v>
      </c>
      <c r="AQ74">
        <v>44.008271999999998</v>
      </c>
      <c r="AR74">
        <v>12.853210000000001</v>
      </c>
      <c r="AS74">
        <v>9.7883479999999992</v>
      </c>
      <c r="AT74">
        <v>19.403955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135.83000000000001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3119.6558000000005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666.31391399999995</v>
      </c>
      <c r="L75">
        <v>633.68855599999995</v>
      </c>
      <c r="M75">
        <v>89.258399999999995</v>
      </c>
      <c r="N75">
        <v>114.60487500000001</v>
      </c>
      <c r="O75">
        <v>119.980389</v>
      </c>
      <c r="P75">
        <v>135.15856199999999</v>
      </c>
      <c r="Q75">
        <v>19.389447000000001</v>
      </c>
      <c r="R75">
        <v>41.126874999999998</v>
      </c>
      <c r="S75">
        <v>25.604461000000001</v>
      </c>
      <c r="T75">
        <v>0</v>
      </c>
      <c r="U75">
        <v>404.93722500000001</v>
      </c>
      <c r="V75">
        <v>19.149808</v>
      </c>
      <c r="W75">
        <v>40.448317000000003</v>
      </c>
      <c r="X75">
        <v>95.409468000000004</v>
      </c>
      <c r="Y75">
        <v>0</v>
      </c>
      <c r="Z75">
        <v>6.3264800000000001</v>
      </c>
      <c r="AA75">
        <v>40.892066999999997</v>
      </c>
      <c r="AB75">
        <v>38.332718</v>
      </c>
      <c r="AC75">
        <v>18.778880999999998</v>
      </c>
      <c r="AD75">
        <v>26.529827999999998</v>
      </c>
      <c r="AE75">
        <v>47.963346999999999</v>
      </c>
      <c r="AF75">
        <v>8.6095550000000003</v>
      </c>
      <c r="AG75">
        <v>38.442041000000003</v>
      </c>
      <c r="AH75">
        <v>148.38287299999999</v>
      </c>
      <c r="AI75">
        <v>0</v>
      </c>
      <c r="AJ75">
        <v>0</v>
      </c>
      <c r="AK75">
        <v>24.746794000000001</v>
      </c>
      <c r="AL75">
        <v>78.916067999999996</v>
      </c>
      <c r="AM75">
        <v>0</v>
      </c>
      <c r="AN75">
        <v>1.0579160000000001</v>
      </c>
      <c r="AO75">
        <v>15.688134</v>
      </c>
      <c r="AP75">
        <v>9.818327</v>
      </c>
      <c r="AQ75">
        <v>44.008271999999998</v>
      </c>
      <c r="AR75">
        <v>12.853210000000001</v>
      </c>
      <c r="AS75">
        <v>9.7883479999999992</v>
      </c>
      <c r="AT75">
        <v>19.403955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135.83000000000001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3131.4391110000006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666.31391399999995</v>
      </c>
      <c r="L76">
        <v>633.68855599999995</v>
      </c>
      <c r="M76">
        <v>89.258399999999995</v>
      </c>
      <c r="N76">
        <v>114.60487500000001</v>
      </c>
      <c r="O76">
        <v>119.980389</v>
      </c>
      <c r="P76">
        <v>135.15856199999999</v>
      </c>
      <c r="Q76">
        <v>19.389447000000001</v>
      </c>
      <c r="R76">
        <v>41.126874999999998</v>
      </c>
      <c r="S76">
        <v>25.604461000000001</v>
      </c>
      <c r="T76">
        <v>0</v>
      </c>
      <c r="U76">
        <v>404.93722500000001</v>
      </c>
      <c r="V76">
        <v>19.149808</v>
      </c>
      <c r="W76">
        <v>40.448317000000003</v>
      </c>
      <c r="X76">
        <v>95.409468000000004</v>
      </c>
      <c r="Y76">
        <v>0</v>
      </c>
      <c r="Z76">
        <v>1.0672200000000001</v>
      </c>
      <c r="AA76">
        <v>40.892066999999997</v>
      </c>
      <c r="AB76">
        <v>38.332718</v>
      </c>
      <c r="AC76">
        <v>28.196736000000001</v>
      </c>
      <c r="AD76">
        <v>26.529827999999998</v>
      </c>
      <c r="AE76">
        <v>47.963346999999999</v>
      </c>
      <c r="AF76">
        <v>8.6095550000000003</v>
      </c>
      <c r="AG76">
        <v>38.442041000000003</v>
      </c>
      <c r="AH76">
        <v>148.38287299999999</v>
      </c>
      <c r="AI76">
        <v>0</v>
      </c>
      <c r="AJ76">
        <v>0</v>
      </c>
      <c r="AK76">
        <v>24.746794000000001</v>
      </c>
      <c r="AL76">
        <v>78.916067999999996</v>
      </c>
      <c r="AM76">
        <v>0</v>
      </c>
      <c r="AN76">
        <v>1.0579160000000001</v>
      </c>
      <c r="AO76">
        <v>15.688134</v>
      </c>
      <c r="AP76">
        <v>9.818327</v>
      </c>
      <c r="AQ76">
        <v>44.008271999999998</v>
      </c>
      <c r="AR76">
        <v>12.853210000000001</v>
      </c>
      <c r="AS76">
        <v>9.7883479999999992</v>
      </c>
      <c r="AT76">
        <v>19.403955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135.83000000000001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3135.5977060000005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666.31391399999995</v>
      </c>
      <c r="L77">
        <v>633.68855599999995</v>
      </c>
      <c r="M77">
        <v>89.258399999999995</v>
      </c>
      <c r="N77">
        <v>114.60487500000001</v>
      </c>
      <c r="O77">
        <v>119.980389</v>
      </c>
      <c r="P77">
        <v>135.15856199999999</v>
      </c>
      <c r="Q77">
        <v>19.389447000000001</v>
      </c>
      <c r="R77">
        <v>41.126874999999998</v>
      </c>
      <c r="S77">
        <v>25.604461000000001</v>
      </c>
      <c r="T77">
        <v>0</v>
      </c>
      <c r="U77">
        <v>404.93722500000001</v>
      </c>
      <c r="V77">
        <v>19.149808</v>
      </c>
      <c r="W77">
        <v>40.448317000000003</v>
      </c>
      <c r="X77">
        <v>95.409468000000004</v>
      </c>
      <c r="Y77">
        <v>0</v>
      </c>
      <c r="Z77">
        <v>2.1344400000000001</v>
      </c>
      <c r="AA77">
        <v>40.892066999999997</v>
      </c>
      <c r="AB77">
        <v>38.332718</v>
      </c>
      <c r="AC77">
        <v>28.196736000000001</v>
      </c>
      <c r="AD77">
        <v>26.529827999999998</v>
      </c>
      <c r="AE77">
        <v>47.963346999999999</v>
      </c>
      <c r="AF77">
        <v>8.6095550000000003</v>
      </c>
      <c r="AG77">
        <v>38.442041000000003</v>
      </c>
      <c r="AH77">
        <v>148.38287299999999</v>
      </c>
      <c r="AI77">
        <v>0</v>
      </c>
      <c r="AJ77">
        <v>0</v>
      </c>
      <c r="AK77">
        <v>24.746794000000001</v>
      </c>
      <c r="AL77">
        <v>78.916067999999996</v>
      </c>
      <c r="AM77">
        <v>5.0696440000000003</v>
      </c>
      <c r="AN77">
        <v>1.0579160000000001</v>
      </c>
      <c r="AO77">
        <v>15.688134</v>
      </c>
      <c r="AP77">
        <v>9.818327</v>
      </c>
      <c r="AQ77">
        <v>60.389128999999997</v>
      </c>
      <c r="AR77">
        <v>47.128435000000003</v>
      </c>
      <c r="AS77">
        <v>9.7883479999999992</v>
      </c>
      <c r="AT77">
        <v>19.403955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135.83000000000001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3192.3906520000005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666.31391399999995</v>
      </c>
      <c r="L78">
        <v>633.68855599999995</v>
      </c>
      <c r="M78">
        <v>89.258399999999995</v>
      </c>
      <c r="N78">
        <v>114.60487500000001</v>
      </c>
      <c r="O78">
        <v>119.980389</v>
      </c>
      <c r="P78">
        <v>135.15856199999999</v>
      </c>
      <c r="Q78">
        <v>19.389447000000001</v>
      </c>
      <c r="R78">
        <v>41.126874999999998</v>
      </c>
      <c r="S78">
        <v>25.604461000000001</v>
      </c>
      <c r="T78">
        <v>0</v>
      </c>
      <c r="U78">
        <v>404.93722500000001</v>
      </c>
      <c r="V78">
        <v>19.149808</v>
      </c>
      <c r="W78">
        <v>40.448317000000003</v>
      </c>
      <c r="X78">
        <v>95.409468000000004</v>
      </c>
      <c r="Y78">
        <v>0</v>
      </c>
      <c r="Z78">
        <v>3.20166</v>
      </c>
      <c r="AA78">
        <v>40.892066999999997</v>
      </c>
      <c r="AB78">
        <v>38.332718</v>
      </c>
      <c r="AC78">
        <v>28.196736000000001</v>
      </c>
      <c r="AD78">
        <v>26.529827999999998</v>
      </c>
      <c r="AE78">
        <v>47.963346999999999</v>
      </c>
      <c r="AF78">
        <v>17.219110000000001</v>
      </c>
      <c r="AG78">
        <v>38.442041000000003</v>
      </c>
      <c r="AH78">
        <v>148.38287299999999</v>
      </c>
      <c r="AI78">
        <v>0</v>
      </c>
      <c r="AJ78">
        <v>0</v>
      </c>
      <c r="AK78">
        <v>24.746794000000001</v>
      </c>
      <c r="AL78">
        <v>78.916067999999996</v>
      </c>
      <c r="AM78">
        <v>10.242751</v>
      </c>
      <c r="AN78">
        <v>1.0579160000000001</v>
      </c>
      <c r="AO78">
        <v>15.688134</v>
      </c>
      <c r="AP78">
        <v>9.818327</v>
      </c>
      <c r="AQ78">
        <v>60.389128999999997</v>
      </c>
      <c r="AR78">
        <v>47.128435000000003</v>
      </c>
      <c r="AS78">
        <v>9.7883479999999992</v>
      </c>
      <c r="AT78">
        <v>19.403955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135.83000000000001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3207.2405340000005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666.31391399999995</v>
      </c>
      <c r="L79">
        <v>633.68855599999995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19.389447000000001</v>
      </c>
      <c r="R79">
        <v>41.126874999999998</v>
      </c>
      <c r="S79">
        <v>25.604461000000001</v>
      </c>
      <c r="T79">
        <v>0</v>
      </c>
      <c r="U79">
        <v>404.93722500000001</v>
      </c>
      <c r="V79">
        <v>19.149808</v>
      </c>
      <c r="W79">
        <v>40.448317000000003</v>
      </c>
      <c r="X79">
        <v>95.409468000000004</v>
      </c>
      <c r="Y79">
        <v>0</v>
      </c>
      <c r="Z79">
        <v>19.075489999999999</v>
      </c>
      <c r="AA79">
        <v>40.892066999999997</v>
      </c>
      <c r="AB79">
        <v>39.444935999999998</v>
      </c>
      <c r="AC79">
        <v>28.196736000000001</v>
      </c>
      <c r="AD79">
        <v>35.455128999999999</v>
      </c>
      <c r="AE79">
        <v>47.963346999999999</v>
      </c>
      <c r="AF79">
        <v>28.698516000000001</v>
      </c>
      <c r="AG79">
        <v>38.442041000000003</v>
      </c>
      <c r="AH79">
        <v>150.082615</v>
      </c>
      <c r="AI79">
        <v>0</v>
      </c>
      <c r="AJ79">
        <v>0</v>
      </c>
      <c r="AK79">
        <v>24.746794000000001</v>
      </c>
      <c r="AL79">
        <v>78.916067999999996</v>
      </c>
      <c r="AM79">
        <v>15.333087000000001</v>
      </c>
      <c r="AN79">
        <v>1.0579160000000001</v>
      </c>
      <c r="AO79">
        <v>15.688134</v>
      </c>
      <c r="AP79">
        <v>9.818327</v>
      </c>
      <c r="AQ79">
        <v>60.389128999999997</v>
      </c>
      <c r="AR79">
        <v>12.853210000000001</v>
      </c>
      <c r="AS79">
        <v>9.7883479999999992</v>
      </c>
      <c r="AT79">
        <v>19.403955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135.83000000000001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3217.1461420000001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666.31391399999995</v>
      </c>
      <c r="L80">
        <v>633.68855599999995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19.389447000000001</v>
      </c>
      <c r="R80">
        <v>41.126874999999998</v>
      </c>
      <c r="S80">
        <v>25.604461000000001</v>
      </c>
      <c r="T80">
        <v>0</v>
      </c>
      <c r="U80">
        <v>404.93722500000001</v>
      </c>
      <c r="V80">
        <v>19.149808</v>
      </c>
      <c r="W80">
        <v>40.448317000000003</v>
      </c>
      <c r="X80">
        <v>95.409468000000004</v>
      </c>
      <c r="Y80">
        <v>0</v>
      </c>
      <c r="Z80">
        <v>19.075489999999999</v>
      </c>
      <c r="AA80">
        <v>40.892066999999997</v>
      </c>
      <c r="AB80">
        <v>39.444935999999998</v>
      </c>
      <c r="AC80">
        <v>28.196736000000001</v>
      </c>
      <c r="AD80">
        <v>35.455128999999999</v>
      </c>
      <c r="AE80">
        <v>47.963346999999999</v>
      </c>
      <c r="AF80">
        <v>28.698516000000001</v>
      </c>
      <c r="AG80">
        <v>38.442041000000003</v>
      </c>
      <c r="AH80">
        <v>150.082615</v>
      </c>
      <c r="AI80">
        <v>0</v>
      </c>
      <c r="AJ80">
        <v>0</v>
      </c>
      <c r="AK80">
        <v>24.746794000000001</v>
      </c>
      <c r="AL80">
        <v>78.916067999999996</v>
      </c>
      <c r="AM80">
        <v>15.333087000000001</v>
      </c>
      <c r="AN80">
        <v>1.0579160000000001</v>
      </c>
      <c r="AO80">
        <v>15.688134</v>
      </c>
      <c r="AP80">
        <v>9.818327</v>
      </c>
      <c r="AQ80">
        <v>60.389128999999997</v>
      </c>
      <c r="AR80">
        <v>12.853210000000001</v>
      </c>
      <c r="AS80">
        <v>9.7883479999999992</v>
      </c>
      <c r="AT80">
        <v>19.403955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135.83000000000001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3217.1461420000001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633.68855599999995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19.389447000000001</v>
      </c>
      <c r="R81">
        <v>41.126874999999998</v>
      </c>
      <c r="S81">
        <v>25.604461000000001</v>
      </c>
      <c r="T81">
        <v>0</v>
      </c>
      <c r="U81">
        <v>404.93722500000001</v>
      </c>
      <c r="V81">
        <v>19.149808</v>
      </c>
      <c r="W81">
        <v>40.448317000000003</v>
      </c>
      <c r="X81">
        <v>95.409468000000004</v>
      </c>
      <c r="Y81">
        <v>0</v>
      </c>
      <c r="Z81">
        <v>19.075489999999999</v>
      </c>
      <c r="AA81">
        <v>40.892066999999997</v>
      </c>
      <c r="AB81">
        <v>39.444935999999998</v>
      </c>
      <c r="AC81">
        <v>28.196736000000001</v>
      </c>
      <c r="AD81">
        <v>35.455128999999999</v>
      </c>
      <c r="AE81">
        <v>47.963346999999999</v>
      </c>
      <c r="AF81">
        <v>28.698516000000001</v>
      </c>
      <c r="AG81">
        <v>38.442041000000003</v>
      </c>
      <c r="AH81">
        <v>150.082615</v>
      </c>
      <c r="AI81">
        <v>0</v>
      </c>
      <c r="AJ81">
        <v>0</v>
      </c>
      <c r="AK81">
        <v>24.746794000000001</v>
      </c>
      <c r="AL81">
        <v>78.916067999999996</v>
      </c>
      <c r="AM81">
        <v>15.333087000000001</v>
      </c>
      <c r="AN81">
        <v>1.0579160000000001</v>
      </c>
      <c r="AO81">
        <v>15.688134</v>
      </c>
      <c r="AP81">
        <v>9.818327</v>
      </c>
      <c r="AQ81">
        <v>60.389128999999997</v>
      </c>
      <c r="AR81">
        <v>12.853210000000001</v>
      </c>
      <c r="AS81">
        <v>9.7883479999999992</v>
      </c>
      <c r="AT81">
        <v>19.403955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135.83000000000001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3217.1461420000001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633.68855599999995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19.389447000000001</v>
      </c>
      <c r="R82">
        <v>41.126874999999998</v>
      </c>
      <c r="S82">
        <v>25.604461000000001</v>
      </c>
      <c r="T82">
        <v>0</v>
      </c>
      <c r="U82">
        <v>404.93722500000001</v>
      </c>
      <c r="V82">
        <v>19.149808</v>
      </c>
      <c r="W82">
        <v>40.448317000000003</v>
      </c>
      <c r="X82">
        <v>95.409468000000004</v>
      </c>
      <c r="Y82">
        <v>0</v>
      </c>
      <c r="Z82">
        <v>19.075489999999999</v>
      </c>
      <c r="AA82">
        <v>40.892066999999997</v>
      </c>
      <c r="AB82">
        <v>39.444935999999998</v>
      </c>
      <c r="AC82">
        <v>28.196736000000001</v>
      </c>
      <c r="AD82">
        <v>35.455128999999999</v>
      </c>
      <c r="AE82">
        <v>47.963346999999999</v>
      </c>
      <c r="AF82">
        <v>28.698516000000001</v>
      </c>
      <c r="AG82">
        <v>38.442041000000003</v>
      </c>
      <c r="AH82">
        <v>150.082615</v>
      </c>
      <c r="AI82">
        <v>0</v>
      </c>
      <c r="AJ82">
        <v>0</v>
      </c>
      <c r="AK82">
        <v>24.746794000000001</v>
      </c>
      <c r="AL82">
        <v>78.916067999999996</v>
      </c>
      <c r="AM82">
        <v>15.333087000000001</v>
      </c>
      <c r="AN82">
        <v>1.0579160000000001</v>
      </c>
      <c r="AO82">
        <v>15.688134</v>
      </c>
      <c r="AP82">
        <v>9.818327</v>
      </c>
      <c r="AQ82">
        <v>60.389128999999997</v>
      </c>
      <c r="AR82">
        <v>19.279813999999998</v>
      </c>
      <c r="AS82">
        <v>9.7883479999999992</v>
      </c>
      <c r="AT82">
        <v>19.403955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135.83000000000001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3223.5727459999998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633.68855599999995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19.389447000000001</v>
      </c>
      <c r="R83">
        <v>41.126874999999998</v>
      </c>
      <c r="S83">
        <v>25.604461000000001</v>
      </c>
      <c r="T83">
        <v>0</v>
      </c>
      <c r="U83">
        <v>404.93722500000001</v>
      </c>
      <c r="V83">
        <v>19.149808</v>
      </c>
      <c r="W83">
        <v>40.448317000000003</v>
      </c>
      <c r="X83">
        <v>95.409468000000004</v>
      </c>
      <c r="Y83">
        <v>0</v>
      </c>
      <c r="Z83">
        <v>19.075489999999999</v>
      </c>
      <c r="AA83">
        <v>40.892066999999997</v>
      </c>
      <c r="AB83">
        <v>39.444935999999998</v>
      </c>
      <c r="AC83">
        <v>28.196736000000001</v>
      </c>
      <c r="AD83">
        <v>35.455128999999999</v>
      </c>
      <c r="AE83">
        <v>47.963346999999999</v>
      </c>
      <c r="AF83">
        <v>28.698516000000001</v>
      </c>
      <c r="AG83">
        <v>38.442041000000003</v>
      </c>
      <c r="AH83">
        <v>150.082615</v>
      </c>
      <c r="AI83">
        <v>0</v>
      </c>
      <c r="AJ83">
        <v>0</v>
      </c>
      <c r="AK83">
        <v>24.746794000000001</v>
      </c>
      <c r="AL83">
        <v>78.916067999999996</v>
      </c>
      <c r="AM83">
        <v>15.333087000000001</v>
      </c>
      <c r="AN83">
        <v>1.0579160000000001</v>
      </c>
      <c r="AO83">
        <v>15.688134</v>
      </c>
      <c r="AP83">
        <v>9.818327</v>
      </c>
      <c r="AQ83">
        <v>60.389128999999997</v>
      </c>
      <c r="AR83">
        <v>21.422015999999999</v>
      </c>
      <c r="AS83">
        <v>11.746017</v>
      </c>
      <c r="AT83">
        <v>19.403955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135.83000000000001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3227.6726169999997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633.68855599999995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19.389447000000001</v>
      </c>
      <c r="R84">
        <v>41.126874999999998</v>
      </c>
      <c r="S84">
        <v>25.604461000000001</v>
      </c>
      <c r="T84">
        <v>0</v>
      </c>
      <c r="U84">
        <v>404.93722500000001</v>
      </c>
      <c r="V84">
        <v>19.149808</v>
      </c>
      <c r="W84">
        <v>40.448317000000003</v>
      </c>
      <c r="X84">
        <v>95.409468000000004</v>
      </c>
      <c r="Y84">
        <v>0</v>
      </c>
      <c r="Z84">
        <v>19.075489999999999</v>
      </c>
      <c r="AA84">
        <v>40.892066999999997</v>
      </c>
      <c r="AB84">
        <v>39.444935999999998</v>
      </c>
      <c r="AC84">
        <v>28.196736000000001</v>
      </c>
      <c r="AD84">
        <v>35.455128999999999</v>
      </c>
      <c r="AE84">
        <v>47.963346999999999</v>
      </c>
      <c r="AF84">
        <v>28.698516000000001</v>
      </c>
      <c r="AG84">
        <v>38.442041000000003</v>
      </c>
      <c r="AH84">
        <v>150.082615</v>
      </c>
      <c r="AI84">
        <v>0</v>
      </c>
      <c r="AJ84">
        <v>0</v>
      </c>
      <c r="AK84">
        <v>24.746794000000001</v>
      </c>
      <c r="AL84">
        <v>78.916067999999996</v>
      </c>
      <c r="AM84">
        <v>15.333087000000001</v>
      </c>
      <c r="AN84">
        <v>1.0579160000000001</v>
      </c>
      <c r="AO84">
        <v>15.688134</v>
      </c>
      <c r="AP84">
        <v>9.818327</v>
      </c>
      <c r="AQ84">
        <v>60.389128999999997</v>
      </c>
      <c r="AR84">
        <v>21.422015999999999</v>
      </c>
      <c r="AS84">
        <v>11.746017</v>
      </c>
      <c r="AT84">
        <v>19.403955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123.22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3215.0626169999996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633.68855599999995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19.389447000000001</v>
      </c>
      <c r="R85">
        <v>41.126874999999998</v>
      </c>
      <c r="S85">
        <v>25.604461000000001</v>
      </c>
      <c r="T85">
        <v>0</v>
      </c>
      <c r="U85">
        <v>404.93722500000001</v>
      </c>
      <c r="V85">
        <v>19.149808</v>
      </c>
      <c r="W85">
        <v>40.448317000000003</v>
      </c>
      <c r="X85">
        <v>95.409468000000004</v>
      </c>
      <c r="Y85">
        <v>0</v>
      </c>
      <c r="Z85">
        <v>19.075489999999999</v>
      </c>
      <c r="AA85">
        <v>40.892066999999997</v>
      </c>
      <c r="AB85">
        <v>39.444935999999998</v>
      </c>
      <c r="AC85">
        <v>28.196736000000001</v>
      </c>
      <c r="AD85">
        <v>35.455128999999999</v>
      </c>
      <c r="AE85">
        <v>47.963346999999999</v>
      </c>
      <c r="AF85">
        <v>28.698516000000001</v>
      </c>
      <c r="AG85">
        <v>38.442041000000003</v>
      </c>
      <c r="AH85">
        <v>150.082615</v>
      </c>
      <c r="AI85">
        <v>0</v>
      </c>
      <c r="AJ85">
        <v>0</v>
      </c>
      <c r="AK85">
        <v>24.746794000000001</v>
      </c>
      <c r="AL85">
        <v>78.916067999999996</v>
      </c>
      <c r="AM85">
        <v>10.242751</v>
      </c>
      <c r="AN85">
        <v>1.0579160000000001</v>
      </c>
      <c r="AO85">
        <v>15.688134</v>
      </c>
      <c r="AP85">
        <v>9.818327</v>
      </c>
      <c r="AQ85">
        <v>60.389128999999997</v>
      </c>
      <c r="AR85">
        <v>21.422015999999999</v>
      </c>
      <c r="AS85">
        <v>9.7883479999999992</v>
      </c>
      <c r="AT85">
        <v>19.403955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119.33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3204.1246120000001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633.68855599999995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19.389447000000001</v>
      </c>
      <c r="R86">
        <v>41.126874999999998</v>
      </c>
      <c r="S86">
        <v>25.604461000000001</v>
      </c>
      <c r="T86">
        <v>0</v>
      </c>
      <c r="U86">
        <v>404.93722500000001</v>
      </c>
      <c r="V86">
        <v>19.149808</v>
      </c>
      <c r="W86">
        <v>40.448317000000003</v>
      </c>
      <c r="X86">
        <v>95.409468000000004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26.529827999999998</v>
      </c>
      <c r="AE86">
        <v>47.963346999999999</v>
      </c>
      <c r="AF86">
        <v>25.828664</v>
      </c>
      <c r="AG86">
        <v>38.442041000000003</v>
      </c>
      <c r="AH86">
        <v>148.38287299999999</v>
      </c>
      <c r="AI86">
        <v>0</v>
      </c>
      <c r="AJ86">
        <v>0</v>
      </c>
      <c r="AK86">
        <v>24.746794000000001</v>
      </c>
      <c r="AL86">
        <v>78.916067999999996</v>
      </c>
      <c r="AM86">
        <v>5.1213749999999996</v>
      </c>
      <c r="AN86">
        <v>1.0579160000000001</v>
      </c>
      <c r="AO86">
        <v>15.688134</v>
      </c>
      <c r="AP86">
        <v>9.818327</v>
      </c>
      <c r="AQ86">
        <v>44.008271999999998</v>
      </c>
      <c r="AR86">
        <v>21.422015999999999</v>
      </c>
      <c r="AS86">
        <v>9.7883479999999992</v>
      </c>
      <c r="AT86">
        <v>19.403955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116.42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3147.0969960000007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633.68855599999995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19.389447000000001</v>
      </c>
      <c r="R87">
        <v>41.126874999999998</v>
      </c>
      <c r="S87">
        <v>25.604461000000001</v>
      </c>
      <c r="T87">
        <v>0</v>
      </c>
      <c r="U87">
        <v>404.93722500000001</v>
      </c>
      <c r="V87">
        <v>19.149808</v>
      </c>
      <c r="W87">
        <v>40.448317000000003</v>
      </c>
      <c r="X87">
        <v>95.409468000000004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26.529827999999998</v>
      </c>
      <c r="AE87">
        <v>47.963346999999999</v>
      </c>
      <c r="AF87">
        <v>25.828664</v>
      </c>
      <c r="AG87">
        <v>38.442041000000003</v>
      </c>
      <c r="AH87">
        <v>148.38287299999999</v>
      </c>
      <c r="AI87">
        <v>0</v>
      </c>
      <c r="AJ87">
        <v>0</v>
      </c>
      <c r="AK87">
        <v>24.746794000000001</v>
      </c>
      <c r="AL87">
        <v>78.916067999999996</v>
      </c>
      <c r="AM87">
        <v>5.1213749999999996</v>
      </c>
      <c r="AN87">
        <v>1.0579160000000001</v>
      </c>
      <c r="AO87">
        <v>15.688134</v>
      </c>
      <c r="AP87">
        <v>9.818327</v>
      </c>
      <c r="AQ87">
        <v>44.008271999999998</v>
      </c>
      <c r="AR87">
        <v>14.995411000000001</v>
      </c>
      <c r="AS87">
        <v>9.7883479999999992</v>
      </c>
      <c r="AT87">
        <v>19.403955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112.54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3136.7903910000005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633.68855599999995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19.389447000000001</v>
      </c>
      <c r="R88">
        <v>41.126874999999998</v>
      </c>
      <c r="S88">
        <v>25.604461000000001</v>
      </c>
      <c r="T88">
        <v>0</v>
      </c>
      <c r="U88">
        <v>404.93722500000001</v>
      </c>
      <c r="V88">
        <v>19.149808</v>
      </c>
      <c r="W88">
        <v>40.448317000000003</v>
      </c>
      <c r="X88">
        <v>95.409468000000004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26.529827999999998</v>
      </c>
      <c r="AE88">
        <v>47.963346999999999</v>
      </c>
      <c r="AF88">
        <v>25.828664</v>
      </c>
      <c r="AG88">
        <v>38.442041000000003</v>
      </c>
      <c r="AH88">
        <v>148.38287299999999</v>
      </c>
      <c r="AI88">
        <v>0</v>
      </c>
      <c r="AJ88">
        <v>0</v>
      </c>
      <c r="AK88">
        <v>24.746794000000001</v>
      </c>
      <c r="AL88">
        <v>78.916067999999996</v>
      </c>
      <c r="AM88">
        <v>5.1213749999999996</v>
      </c>
      <c r="AN88">
        <v>1.0579160000000001</v>
      </c>
      <c r="AO88">
        <v>15.688134</v>
      </c>
      <c r="AP88">
        <v>9.818327</v>
      </c>
      <c r="AQ88">
        <v>44.008271999999998</v>
      </c>
      <c r="AR88">
        <v>14.995411000000001</v>
      </c>
      <c r="AS88">
        <v>9.7883479999999992</v>
      </c>
      <c r="AT88">
        <v>19.403955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110.6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3134.8503910000004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666.31391399999995</v>
      </c>
      <c r="L89">
        <v>633.68855599999995</v>
      </c>
      <c r="M89">
        <v>89.258399999999995</v>
      </c>
      <c r="N89">
        <v>114.60487500000001</v>
      </c>
      <c r="O89">
        <v>119.980389</v>
      </c>
      <c r="P89">
        <v>135.15856199999999</v>
      </c>
      <c r="Q89">
        <v>19.389447000000001</v>
      </c>
      <c r="R89">
        <v>41.126874999999998</v>
      </c>
      <c r="S89">
        <v>25.604461000000001</v>
      </c>
      <c r="T89">
        <v>0</v>
      </c>
      <c r="U89">
        <v>404.93722500000001</v>
      </c>
      <c r="V89">
        <v>19.149808</v>
      </c>
      <c r="W89">
        <v>40.448317000000003</v>
      </c>
      <c r="X89">
        <v>95.409468000000004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26.529827999999998</v>
      </c>
      <c r="AE89">
        <v>47.963346999999999</v>
      </c>
      <c r="AF89">
        <v>25.828664</v>
      </c>
      <c r="AG89">
        <v>38.442041000000003</v>
      </c>
      <c r="AH89">
        <v>148.38287299999999</v>
      </c>
      <c r="AI89">
        <v>0</v>
      </c>
      <c r="AJ89">
        <v>0</v>
      </c>
      <c r="AK89">
        <v>24.746794000000001</v>
      </c>
      <c r="AL89">
        <v>78.916067999999996</v>
      </c>
      <c r="AM89">
        <v>10.242751</v>
      </c>
      <c r="AN89">
        <v>1.0579160000000001</v>
      </c>
      <c r="AO89">
        <v>15.688134</v>
      </c>
      <c r="AP89">
        <v>9.818327</v>
      </c>
      <c r="AQ89">
        <v>44.008271999999998</v>
      </c>
      <c r="AR89">
        <v>14.995411000000001</v>
      </c>
      <c r="AS89">
        <v>9.7883479999999992</v>
      </c>
      <c r="AT89">
        <v>19.403955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109.63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3139.0017670000007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666.31391399999995</v>
      </c>
      <c r="L90">
        <v>633.68855599999995</v>
      </c>
      <c r="M90">
        <v>89.258399999999995</v>
      </c>
      <c r="N90">
        <v>114.60487500000001</v>
      </c>
      <c r="O90">
        <v>119.980389</v>
      </c>
      <c r="P90">
        <v>135.15856199999999</v>
      </c>
      <c r="Q90">
        <v>19.389447000000001</v>
      </c>
      <c r="R90">
        <v>41.126874999999998</v>
      </c>
      <c r="S90">
        <v>25.604461000000001</v>
      </c>
      <c r="T90">
        <v>0</v>
      </c>
      <c r="U90">
        <v>404.93722500000001</v>
      </c>
      <c r="V90">
        <v>19.149808</v>
      </c>
      <c r="W90">
        <v>40.448317000000003</v>
      </c>
      <c r="X90">
        <v>95.409468000000004</v>
      </c>
      <c r="Y90">
        <v>0</v>
      </c>
      <c r="Z90">
        <v>12.65296</v>
      </c>
      <c r="AA90">
        <v>40.892066999999997</v>
      </c>
      <c r="AB90">
        <v>39.444935999999998</v>
      </c>
      <c r="AC90">
        <v>28.196736000000001</v>
      </c>
      <c r="AD90">
        <v>35.455128999999999</v>
      </c>
      <c r="AE90">
        <v>47.963346999999999</v>
      </c>
      <c r="AF90">
        <v>28.698516000000001</v>
      </c>
      <c r="AG90">
        <v>38.442041000000003</v>
      </c>
      <c r="AH90">
        <v>150.082615</v>
      </c>
      <c r="AI90">
        <v>0</v>
      </c>
      <c r="AJ90">
        <v>0</v>
      </c>
      <c r="AK90">
        <v>24.746794000000001</v>
      </c>
      <c r="AL90">
        <v>78.916067999999996</v>
      </c>
      <c r="AM90">
        <v>10.242751</v>
      </c>
      <c r="AN90">
        <v>1.0579160000000001</v>
      </c>
      <c r="AO90">
        <v>15.688134</v>
      </c>
      <c r="AP90">
        <v>9.818327</v>
      </c>
      <c r="AQ90">
        <v>60.389128999999997</v>
      </c>
      <c r="AR90">
        <v>14.995411000000001</v>
      </c>
      <c r="AS90">
        <v>9.7883479999999992</v>
      </c>
      <c r="AT90">
        <v>19.403955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107.69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3179.6354769999994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666.31391399999995</v>
      </c>
      <c r="L91">
        <v>633.68855599999995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19.389447000000001</v>
      </c>
      <c r="R91">
        <v>41.126874999999998</v>
      </c>
      <c r="S91">
        <v>25.604461000000001</v>
      </c>
      <c r="T91">
        <v>0</v>
      </c>
      <c r="U91">
        <v>404.93722500000001</v>
      </c>
      <c r="V91">
        <v>19.149808</v>
      </c>
      <c r="W91">
        <v>40.448317000000003</v>
      </c>
      <c r="X91">
        <v>95.409468000000004</v>
      </c>
      <c r="Y91">
        <v>0</v>
      </c>
      <c r="Z91">
        <v>12.65296</v>
      </c>
      <c r="AA91">
        <v>40.892066999999997</v>
      </c>
      <c r="AB91">
        <v>39.444935999999998</v>
      </c>
      <c r="AC91">
        <v>28.196736000000001</v>
      </c>
      <c r="AD91">
        <v>35.455128999999999</v>
      </c>
      <c r="AE91">
        <v>47.963346999999999</v>
      </c>
      <c r="AF91">
        <v>28.698516000000001</v>
      </c>
      <c r="AG91">
        <v>38.442041000000003</v>
      </c>
      <c r="AH91">
        <v>150.082615</v>
      </c>
      <c r="AI91">
        <v>0</v>
      </c>
      <c r="AJ91">
        <v>0</v>
      </c>
      <c r="AK91">
        <v>24.746794000000001</v>
      </c>
      <c r="AL91">
        <v>78.916067999999996</v>
      </c>
      <c r="AM91">
        <v>15.333087000000001</v>
      </c>
      <c r="AN91">
        <v>1.0579160000000001</v>
      </c>
      <c r="AO91">
        <v>15.688134</v>
      </c>
      <c r="AP91">
        <v>9.818327</v>
      </c>
      <c r="AQ91">
        <v>60.389128999999997</v>
      </c>
      <c r="AR91">
        <v>14.995411000000001</v>
      </c>
      <c r="AS91">
        <v>9.7883479999999992</v>
      </c>
      <c r="AT91">
        <v>19.403955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107.69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3184.7258129999991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666.31391399999995</v>
      </c>
      <c r="L92">
        <v>633.68855599999995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19.389447000000001</v>
      </c>
      <c r="R92">
        <v>41.126874999999998</v>
      </c>
      <c r="S92">
        <v>25.604461000000001</v>
      </c>
      <c r="T92">
        <v>0</v>
      </c>
      <c r="U92">
        <v>404.93722500000001</v>
      </c>
      <c r="V92">
        <v>19.149808</v>
      </c>
      <c r="W92">
        <v>40.448317000000003</v>
      </c>
      <c r="X92">
        <v>95.409468000000004</v>
      </c>
      <c r="Y92">
        <v>0</v>
      </c>
      <c r="Z92">
        <v>12.65296</v>
      </c>
      <c r="AA92">
        <v>40.892066999999997</v>
      </c>
      <c r="AB92">
        <v>39.444935999999998</v>
      </c>
      <c r="AC92">
        <v>28.196736000000001</v>
      </c>
      <c r="AD92">
        <v>35.455128999999999</v>
      </c>
      <c r="AE92">
        <v>47.963346999999999</v>
      </c>
      <c r="AF92">
        <v>28.698516000000001</v>
      </c>
      <c r="AG92">
        <v>38.442041000000003</v>
      </c>
      <c r="AH92">
        <v>150.082615</v>
      </c>
      <c r="AI92">
        <v>0</v>
      </c>
      <c r="AJ92">
        <v>0</v>
      </c>
      <c r="AK92">
        <v>24.746794000000001</v>
      </c>
      <c r="AL92">
        <v>78.916067999999996</v>
      </c>
      <c r="AM92">
        <v>15.333087000000001</v>
      </c>
      <c r="AN92">
        <v>1.0579160000000001</v>
      </c>
      <c r="AO92">
        <v>15.688134</v>
      </c>
      <c r="AP92">
        <v>9.818327</v>
      </c>
      <c r="AQ92">
        <v>60.389128999999997</v>
      </c>
      <c r="AR92">
        <v>14.995411000000001</v>
      </c>
      <c r="AS92">
        <v>9.7883479999999992</v>
      </c>
      <c r="AT92">
        <v>19.403955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108.66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3185.6958129999989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666.31391399999995</v>
      </c>
      <c r="L93">
        <v>633.68855599999995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19.389447000000001</v>
      </c>
      <c r="R93">
        <v>41.126874999999998</v>
      </c>
      <c r="S93">
        <v>25.604461000000001</v>
      </c>
      <c r="T93">
        <v>0</v>
      </c>
      <c r="U93">
        <v>404.93722500000001</v>
      </c>
      <c r="V93">
        <v>19.149808</v>
      </c>
      <c r="W93">
        <v>40.448317000000003</v>
      </c>
      <c r="X93">
        <v>95.409468000000004</v>
      </c>
      <c r="Y93">
        <v>0</v>
      </c>
      <c r="Z93">
        <v>6.3264800000000001</v>
      </c>
      <c r="AA93">
        <v>40.892066999999997</v>
      </c>
      <c r="AB93">
        <v>39.444935999999998</v>
      </c>
      <c r="AC93">
        <v>28.196736000000001</v>
      </c>
      <c r="AD93">
        <v>35.455128999999999</v>
      </c>
      <c r="AE93">
        <v>47.963346999999999</v>
      </c>
      <c r="AF93">
        <v>28.698516000000001</v>
      </c>
      <c r="AG93">
        <v>38.442041000000003</v>
      </c>
      <c r="AH93">
        <v>150.082615</v>
      </c>
      <c r="AI93">
        <v>0</v>
      </c>
      <c r="AJ93">
        <v>0</v>
      </c>
      <c r="AK93">
        <v>24.746794000000001</v>
      </c>
      <c r="AL93">
        <v>78.916067999999996</v>
      </c>
      <c r="AM93">
        <v>15.333087000000001</v>
      </c>
      <c r="AN93">
        <v>1.0579160000000001</v>
      </c>
      <c r="AO93">
        <v>15.688134</v>
      </c>
      <c r="AP93">
        <v>9.818327</v>
      </c>
      <c r="AQ93">
        <v>60.389128999999997</v>
      </c>
      <c r="AR93">
        <v>14.995411000000001</v>
      </c>
      <c r="AS93">
        <v>9.7883479999999992</v>
      </c>
      <c r="AT93">
        <v>19.403955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106.72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3177.4293329999991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666.31391399999995</v>
      </c>
      <c r="L94">
        <v>633.68855599999995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19.389447000000001</v>
      </c>
      <c r="R94">
        <v>41.126874999999998</v>
      </c>
      <c r="S94">
        <v>25.604461000000001</v>
      </c>
      <c r="T94">
        <v>0</v>
      </c>
      <c r="U94">
        <v>404.93722500000001</v>
      </c>
      <c r="V94">
        <v>19.149808</v>
      </c>
      <c r="W94">
        <v>40.448317000000003</v>
      </c>
      <c r="X94">
        <v>95.409468000000004</v>
      </c>
      <c r="Y94">
        <v>0</v>
      </c>
      <c r="Z94">
        <v>6.3264800000000001</v>
      </c>
      <c r="AA94">
        <v>40.892066999999997</v>
      </c>
      <c r="AB94">
        <v>39.444935999999998</v>
      </c>
      <c r="AC94">
        <v>28.196736000000001</v>
      </c>
      <c r="AD94">
        <v>35.455128999999999</v>
      </c>
      <c r="AE94">
        <v>47.963346999999999</v>
      </c>
      <c r="AF94">
        <v>28.698516000000001</v>
      </c>
      <c r="AG94">
        <v>38.442041000000003</v>
      </c>
      <c r="AH94">
        <v>150.082615</v>
      </c>
      <c r="AI94">
        <v>0</v>
      </c>
      <c r="AJ94">
        <v>0</v>
      </c>
      <c r="AK94">
        <v>24.746794000000001</v>
      </c>
      <c r="AL94">
        <v>78.916067999999996</v>
      </c>
      <c r="AM94">
        <v>10.242751</v>
      </c>
      <c r="AN94">
        <v>1.0579160000000001</v>
      </c>
      <c r="AO94">
        <v>15.688134</v>
      </c>
      <c r="AP94">
        <v>9.818327</v>
      </c>
      <c r="AQ94">
        <v>60.389128999999997</v>
      </c>
      <c r="AR94">
        <v>14.995411000000001</v>
      </c>
      <c r="AS94">
        <v>9.7883479999999992</v>
      </c>
      <c r="AT94">
        <v>19.403955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105.75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3171.3689969999996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666.31391399999995</v>
      </c>
      <c r="L95">
        <v>633.68855599999995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19.389447000000001</v>
      </c>
      <c r="R95">
        <v>41.126874999999998</v>
      </c>
      <c r="S95">
        <v>25.604461000000001</v>
      </c>
      <c r="T95">
        <v>0</v>
      </c>
      <c r="U95">
        <v>404.93722500000001</v>
      </c>
      <c r="V95">
        <v>19.149808</v>
      </c>
      <c r="W95">
        <v>40.448317000000003</v>
      </c>
      <c r="X95">
        <v>95.409468000000004</v>
      </c>
      <c r="Y95">
        <v>0</v>
      </c>
      <c r="Z95">
        <v>1.0672200000000001</v>
      </c>
      <c r="AA95">
        <v>40.892066999999997</v>
      </c>
      <c r="AB95">
        <v>38.332718</v>
      </c>
      <c r="AC95">
        <v>28.196736000000001</v>
      </c>
      <c r="AD95">
        <v>26.529827999999998</v>
      </c>
      <c r="AE95">
        <v>47.963346999999999</v>
      </c>
      <c r="AF95">
        <v>18.175726999999998</v>
      </c>
      <c r="AG95">
        <v>38.442041000000003</v>
      </c>
      <c r="AH95">
        <v>148.38287299999999</v>
      </c>
      <c r="AI95">
        <v>0</v>
      </c>
      <c r="AJ95">
        <v>0</v>
      </c>
      <c r="AK95">
        <v>24.746794000000001</v>
      </c>
      <c r="AL95">
        <v>78.916067999999996</v>
      </c>
      <c r="AM95">
        <v>0</v>
      </c>
      <c r="AN95">
        <v>1.0579160000000001</v>
      </c>
      <c r="AO95">
        <v>15.688134</v>
      </c>
      <c r="AP95">
        <v>9.818327</v>
      </c>
      <c r="AQ95">
        <v>58.677695999999997</v>
      </c>
      <c r="AR95">
        <v>13.92431</v>
      </c>
      <c r="AS95">
        <v>9.7883479999999992</v>
      </c>
      <c r="AT95">
        <v>19.403955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102.84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3127.9144020000003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666.31391399999995</v>
      </c>
      <c r="L96">
        <v>633.68855599999995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19.389447000000001</v>
      </c>
      <c r="R96">
        <v>41.126874999999998</v>
      </c>
      <c r="S96">
        <v>25.604461000000001</v>
      </c>
      <c r="T96">
        <v>0</v>
      </c>
      <c r="U96">
        <v>404.93722500000001</v>
      </c>
      <c r="V96">
        <v>19.149808</v>
      </c>
      <c r="W96">
        <v>40.448317000000003</v>
      </c>
      <c r="X96">
        <v>95.409468000000004</v>
      </c>
      <c r="Y96">
        <v>0</v>
      </c>
      <c r="Z96">
        <v>1.0672200000000001</v>
      </c>
      <c r="AA96">
        <v>40.892066999999997</v>
      </c>
      <c r="AB96">
        <v>38.332718</v>
      </c>
      <c r="AC96">
        <v>28.196736000000001</v>
      </c>
      <c r="AD96">
        <v>26.529827999999998</v>
      </c>
      <c r="AE96">
        <v>47.963346999999999</v>
      </c>
      <c r="AF96">
        <v>17.219110000000001</v>
      </c>
      <c r="AG96">
        <v>38.442041000000003</v>
      </c>
      <c r="AH96">
        <v>148.38287299999999</v>
      </c>
      <c r="AI96">
        <v>0</v>
      </c>
      <c r="AJ96">
        <v>0</v>
      </c>
      <c r="AK96">
        <v>24.746794000000001</v>
      </c>
      <c r="AL96">
        <v>78.916067999999996</v>
      </c>
      <c r="AM96">
        <v>0</v>
      </c>
      <c r="AN96">
        <v>1.0579160000000001</v>
      </c>
      <c r="AO96">
        <v>15.688134</v>
      </c>
      <c r="AP96">
        <v>9.818327</v>
      </c>
      <c r="AQ96">
        <v>52.687680999999998</v>
      </c>
      <c r="AR96">
        <v>13.92431</v>
      </c>
      <c r="AS96">
        <v>9.7883479999999992</v>
      </c>
      <c r="AT96">
        <v>19.403955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100.9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3119.0277700000001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666.31391399999995</v>
      </c>
      <c r="L97">
        <v>633.68855599999995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19.389447000000001</v>
      </c>
      <c r="R97">
        <v>41.126874999999998</v>
      </c>
      <c r="S97">
        <v>25.604461000000001</v>
      </c>
      <c r="T97">
        <v>0</v>
      </c>
      <c r="U97">
        <v>404.93722500000001</v>
      </c>
      <c r="V97">
        <v>19.149808</v>
      </c>
      <c r="W97">
        <v>39.457064000000003</v>
      </c>
      <c r="X97">
        <v>95.409468000000004</v>
      </c>
      <c r="Y97">
        <v>0</v>
      </c>
      <c r="Z97">
        <v>1.0672200000000001</v>
      </c>
      <c r="AA97">
        <v>40.892066999999997</v>
      </c>
      <c r="AB97">
        <v>38.332718</v>
      </c>
      <c r="AC97">
        <v>28.196736000000001</v>
      </c>
      <c r="AD97">
        <v>26.529827999999998</v>
      </c>
      <c r="AE97">
        <v>47.963346999999999</v>
      </c>
      <c r="AF97">
        <v>17.219110000000001</v>
      </c>
      <c r="AG97">
        <v>38.442041000000003</v>
      </c>
      <c r="AH97">
        <v>148.38287299999999</v>
      </c>
      <c r="AI97">
        <v>0</v>
      </c>
      <c r="AJ97">
        <v>0</v>
      </c>
      <c r="AK97">
        <v>24.746794000000001</v>
      </c>
      <c r="AL97">
        <v>78.916067999999996</v>
      </c>
      <c r="AM97">
        <v>0</v>
      </c>
      <c r="AN97">
        <v>1.0579160000000001</v>
      </c>
      <c r="AO97">
        <v>15.688134</v>
      </c>
      <c r="AP97">
        <v>9.818327</v>
      </c>
      <c r="AQ97">
        <v>45.291846999999997</v>
      </c>
      <c r="AR97">
        <v>13.92431</v>
      </c>
      <c r="AS97">
        <v>9.7883479999999992</v>
      </c>
      <c r="AT97">
        <v>19.403955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97.99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3107.7306829999998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666.31391399999995</v>
      </c>
      <c r="L98">
        <v>633.68855599999995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19.389447000000001</v>
      </c>
      <c r="R98">
        <v>41.126874999999998</v>
      </c>
      <c r="S98">
        <v>25.604461000000001</v>
      </c>
      <c r="T98">
        <v>0</v>
      </c>
      <c r="U98">
        <v>404.93722500000001</v>
      </c>
      <c r="V98">
        <v>19.149808</v>
      </c>
      <c r="W98">
        <v>39.457064000000003</v>
      </c>
      <c r="X98">
        <v>95.409468000000004</v>
      </c>
      <c r="Y98">
        <v>0</v>
      </c>
      <c r="Z98">
        <v>1.0672200000000001</v>
      </c>
      <c r="AA98">
        <v>40.892066999999997</v>
      </c>
      <c r="AB98">
        <v>38.332718</v>
      </c>
      <c r="AC98">
        <v>28.196736000000001</v>
      </c>
      <c r="AD98">
        <v>26.529827999999998</v>
      </c>
      <c r="AE98">
        <v>47.963346999999999</v>
      </c>
      <c r="AF98">
        <v>17.219110000000001</v>
      </c>
      <c r="AG98">
        <v>38.442041000000003</v>
      </c>
      <c r="AH98">
        <v>148.38287299999999</v>
      </c>
      <c r="AI98">
        <v>0</v>
      </c>
      <c r="AJ98">
        <v>0</v>
      </c>
      <c r="AK98">
        <v>24.746794000000001</v>
      </c>
      <c r="AL98">
        <v>78.916067999999996</v>
      </c>
      <c r="AM98">
        <v>0</v>
      </c>
      <c r="AN98">
        <v>1.0579160000000001</v>
      </c>
      <c r="AO98">
        <v>15.688134</v>
      </c>
      <c r="AP98">
        <v>9.818327</v>
      </c>
      <c r="AQ98">
        <v>45.291846999999997</v>
      </c>
      <c r="AR98">
        <v>13.92431</v>
      </c>
      <c r="AS98">
        <v>9.7883479999999992</v>
      </c>
      <c r="AT98">
        <v>19.403955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95.08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3104.8206829999999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14.207087721499985</v>
      </c>
      <c r="L99">
        <f t="shared" si="2"/>
        <v>15.106021330250007</v>
      </c>
      <c r="M99">
        <f t="shared" si="2"/>
        <v>2.1422015999999982</v>
      </c>
      <c r="N99">
        <f t="shared" si="2"/>
        <v>2.7505170000000057</v>
      </c>
      <c r="O99">
        <f t="shared" si="2"/>
        <v>2.8795293360000036</v>
      </c>
      <c r="P99">
        <f t="shared" si="2"/>
        <v>3.2438054880000022</v>
      </c>
      <c r="Q99">
        <f t="shared" si="2"/>
        <v>0.38907830175000002</v>
      </c>
      <c r="R99">
        <f t="shared" si="2"/>
        <v>0.97853018599999897</v>
      </c>
      <c r="S99">
        <f t="shared" si="2"/>
        <v>0.52565504599999935</v>
      </c>
      <c r="T99">
        <f t="shared" si="2"/>
        <v>0</v>
      </c>
      <c r="U99">
        <f t="shared" si="2"/>
        <v>9.7421667530000136</v>
      </c>
      <c r="V99">
        <f t="shared" si="2"/>
        <v>0.45461685149999892</v>
      </c>
      <c r="W99">
        <f t="shared" si="2"/>
        <v>0.95305673474999897</v>
      </c>
      <c r="X99">
        <f t="shared" si="2"/>
        <v>2.2898272319999973</v>
      </c>
      <c r="Y99">
        <f t="shared" si="2"/>
        <v>0</v>
      </c>
      <c r="Z99">
        <f t="shared" si="2"/>
        <v>0.14204644850000003</v>
      </c>
      <c r="AA99">
        <f t="shared" si="2"/>
        <v>0.53629526075000011</v>
      </c>
      <c r="AB99">
        <f t="shared" si="2"/>
        <v>0.79420115200000108</v>
      </c>
      <c r="AC99">
        <f t="shared" si="2"/>
        <v>0.50977649274999992</v>
      </c>
      <c r="AD99">
        <f t="shared" si="2"/>
        <v>0.66349177499999967</v>
      </c>
      <c r="AE99">
        <f t="shared" si="2"/>
        <v>1.151120327999998</v>
      </c>
      <c r="AF99">
        <f t="shared" si="2"/>
        <v>0.29942118750000002</v>
      </c>
      <c r="AG99">
        <f t="shared" si="2"/>
        <v>0.92260898399999791</v>
      </c>
      <c r="AH99">
        <f t="shared" si="2"/>
        <v>3.5538846569999993</v>
      </c>
      <c r="AI99">
        <f t="shared" si="2"/>
        <v>0</v>
      </c>
      <c r="AJ99">
        <f t="shared" si="2"/>
        <v>0</v>
      </c>
      <c r="AK99">
        <f t="shared" si="2"/>
        <v>0.59392305599999962</v>
      </c>
      <c r="AL99">
        <f t="shared" si="2"/>
        <v>1.9193515090000046</v>
      </c>
      <c r="AM99">
        <f t="shared" si="2"/>
        <v>5.2411326750000008E-2</v>
      </c>
      <c r="AN99">
        <f t="shared" si="2"/>
        <v>2.5185824000000044E-2</v>
      </c>
      <c r="AO99">
        <f t="shared" si="2"/>
        <v>0.37651521599999982</v>
      </c>
      <c r="AP99">
        <f t="shared" si="2"/>
        <v>0.25487258399999979</v>
      </c>
      <c r="AQ99">
        <f t="shared" si="2"/>
        <v>0.56599527674999983</v>
      </c>
      <c r="AR99">
        <f t="shared" si="2"/>
        <v>0.37649192950000027</v>
      </c>
      <c r="AS99">
        <f t="shared" si="2"/>
        <v>0.29684796450000012</v>
      </c>
      <c r="AT99">
        <f t="shared" si="2"/>
        <v>0.45594083324999995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2.2374124999999991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71.389887886000054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G2" t="s">
        <v>5</v>
      </c>
      <c r="K2" t="s">
        <v>14</v>
      </c>
      <c r="L2" t="s">
        <v>18</v>
      </c>
      <c r="Q2" t="s">
        <v>38</v>
      </c>
      <c r="S2" t="s">
        <v>40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19.266597000000001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19.266597000000001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20.929736999999999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20.929736999999999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19.266597000000001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19.266597000000001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</v>
      </c>
      <c r="L58">
        <v>20.929736999999999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81.929737000000003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</v>
      </c>
      <c r="L59">
        <v>20.929736999999999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93.929737000000003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</v>
      </c>
      <c r="L60">
        <v>20.929736999999999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108.929737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95</v>
      </c>
      <c r="L61">
        <v>20.929736999999999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115.929737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107</v>
      </c>
      <c r="L62">
        <v>20.929736999999999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127.929737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111</v>
      </c>
      <c r="L63">
        <v>20.929736999999999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131.92973699999999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116.527687</v>
      </c>
      <c r="L64">
        <v>20.929736999999999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137.457424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116.76178</v>
      </c>
      <c r="L65">
        <v>20.929736999999999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137.691517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116.56178</v>
      </c>
      <c r="L66">
        <v>20.929736999999999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137.49151699999999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109.97302500000001</v>
      </c>
      <c r="L67">
        <v>20.929736999999999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130.902762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100.531901</v>
      </c>
      <c r="L68">
        <v>20.929736999999999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121.46163800000001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92.368213999999995</v>
      </c>
      <c r="L69">
        <v>20.929736999999999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113.297951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80.805796999999998</v>
      </c>
      <c r="L70">
        <v>20.929736999999999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101.735534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69.939263999999994</v>
      </c>
      <c r="L71">
        <v>20.929736999999999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90.869000999999997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59.594692000000002</v>
      </c>
      <c r="L72">
        <v>20.929736999999999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80.524428999999998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55.647207000000002</v>
      </c>
      <c r="L73">
        <v>20.929736999999999</v>
      </c>
      <c r="M73">
        <v>0</v>
      </c>
      <c r="N73">
        <v>0</v>
      </c>
      <c r="O73">
        <v>0</v>
      </c>
      <c r="P73">
        <v>0</v>
      </c>
      <c r="Q73">
        <v>8.1870539999999998</v>
      </c>
      <c r="R73">
        <v>0</v>
      </c>
      <c r="S73">
        <v>19.381219000000002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104.145217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</v>
      </c>
      <c r="L74">
        <v>20.929736999999999</v>
      </c>
      <c r="M74">
        <v>0</v>
      </c>
      <c r="N74">
        <v>0</v>
      </c>
      <c r="O74">
        <v>0</v>
      </c>
      <c r="P74">
        <v>0</v>
      </c>
      <c r="Q74">
        <v>100</v>
      </c>
      <c r="R74">
        <v>0</v>
      </c>
      <c r="S74">
        <v>34.381219000000002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183.31095599999998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0.854074</v>
      </c>
      <c r="L75">
        <v>20.929736999999999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21.783811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0.78060300000000005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0.78060300000000005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0.77980700000000003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0.77980700000000003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1.0644579999999999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1.0644579999999999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0.37129757225000004</v>
      </c>
      <c r="L99">
        <f t="shared" si="2"/>
        <v>0.10904954924999997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2.7046763500000001E-2</v>
      </c>
      <c r="R99">
        <f t="shared" si="2"/>
        <v>0</v>
      </c>
      <c r="S99">
        <f t="shared" si="2"/>
        <v>1.3440609500000001E-2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0.52083449449999986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131.27000000000001</v>
      </c>
      <c r="C3" s="34">
        <v>74.39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56.59</v>
      </c>
      <c r="N3">
        <v>272.87</v>
      </c>
      <c r="O3">
        <v>101.63</v>
      </c>
      <c r="P3">
        <v>8.1999999999999993</v>
      </c>
      <c r="Q3">
        <v>42.47</v>
      </c>
      <c r="R3" s="93">
        <v>0</v>
      </c>
      <c r="S3" s="93">
        <v>0</v>
      </c>
      <c r="T3" s="93">
        <v>0</v>
      </c>
      <c r="U3">
        <v>8.49</v>
      </c>
      <c r="V3">
        <v>0</v>
      </c>
      <c r="W3">
        <v>7.18</v>
      </c>
      <c r="X3">
        <v>44.51</v>
      </c>
      <c r="Y3">
        <v>14.84</v>
      </c>
      <c r="Z3">
        <v>14.82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14.29</v>
      </c>
      <c r="AH3">
        <v>45.86</v>
      </c>
      <c r="AI3">
        <v>45.86</v>
      </c>
      <c r="AJ3">
        <v>29.92</v>
      </c>
      <c r="AK3">
        <v>0</v>
      </c>
      <c r="AL3">
        <v>0</v>
      </c>
    </row>
    <row r="4" spans="1:38">
      <c r="A4" t="s">
        <v>46</v>
      </c>
      <c r="B4" s="34">
        <v>131.27000000000001</v>
      </c>
      <c r="C4" s="34">
        <v>74.39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56.59</v>
      </c>
      <c r="N4">
        <v>272.87</v>
      </c>
      <c r="O4">
        <v>101.63</v>
      </c>
      <c r="P4">
        <v>8.1999999999999993</v>
      </c>
      <c r="Q4">
        <v>41.3</v>
      </c>
      <c r="R4" s="93">
        <v>0</v>
      </c>
      <c r="S4" s="93">
        <v>0</v>
      </c>
      <c r="T4" s="93">
        <v>0</v>
      </c>
      <c r="U4">
        <v>8.49</v>
      </c>
      <c r="V4">
        <v>0</v>
      </c>
      <c r="W4">
        <v>7.18</v>
      </c>
      <c r="X4">
        <v>45</v>
      </c>
      <c r="Y4">
        <v>15</v>
      </c>
      <c r="Z4">
        <v>15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14.39</v>
      </c>
      <c r="AH4">
        <v>46.13</v>
      </c>
      <c r="AI4">
        <v>46.13</v>
      </c>
      <c r="AJ4">
        <v>29.92</v>
      </c>
      <c r="AK4">
        <v>0</v>
      </c>
      <c r="AL4">
        <v>0</v>
      </c>
    </row>
    <row r="5" spans="1:38">
      <c r="A5" t="s">
        <v>47</v>
      </c>
      <c r="B5" s="34">
        <v>131.27000000000001</v>
      </c>
      <c r="C5" s="34">
        <v>74.39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56.59</v>
      </c>
      <c r="N5">
        <v>272.87</v>
      </c>
      <c r="O5">
        <v>101.63</v>
      </c>
      <c r="P5">
        <v>8.1999999999999993</v>
      </c>
      <c r="Q5">
        <v>40.61</v>
      </c>
      <c r="R5" s="93">
        <v>0</v>
      </c>
      <c r="S5" s="93">
        <v>0</v>
      </c>
      <c r="T5" s="93">
        <v>0</v>
      </c>
      <c r="U5">
        <v>8.49</v>
      </c>
      <c r="V5">
        <v>0</v>
      </c>
      <c r="W5">
        <v>7.18</v>
      </c>
      <c r="X5">
        <v>45.9</v>
      </c>
      <c r="Y5">
        <v>15.3</v>
      </c>
      <c r="Z5">
        <v>15.3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14.54</v>
      </c>
      <c r="AH5">
        <v>46.52</v>
      </c>
      <c r="AI5">
        <v>46.52</v>
      </c>
      <c r="AJ5">
        <v>29.92</v>
      </c>
      <c r="AK5">
        <v>0</v>
      </c>
      <c r="AL5">
        <v>0</v>
      </c>
    </row>
    <row r="6" spans="1:38">
      <c r="A6" t="s">
        <v>48</v>
      </c>
      <c r="B6" s="34">
        <v>131.27000000000001</v>
      </c>
      <c r="C6" s="34">
        <v>74.39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56.59</v>
      </c>
      <c r="N6">
        <v>272.87</v>
      </c>
      <c r="O6">
        <v>101.63</v>
      </c>
      <c r="P6">
        <v>8.1999999999999993</v>
      </c>
      <c r="Q6">
        <v>39.61</v>
      </c>
      <c r="R6" s="93">
        <v>0</v>
      </c>
      <c r="S6" s="93">
        <v>0</v>
      </c>
      <c r="T6" s="93">
        <v>0</v>
      </c>
      <c r="U6">
        <v>8.49</v>
      </c>
      <c r="V6">
        <v>0</v>
      </c>
      <c r="W6">
        <v>7.18</v>
      </c>
      <c r="X6">
        <v>46.5</v>
      </c>
      <c r="Y6">
        <v>15.5</v>
      </c>
      <c r="Z6">
        <v>15.5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14.91</v>
      </c>
      <c r="AH6">
        <v>47.05</v>
      </c>
      <c r="AI6">
        <v>47.05</v>
      </c>
      <c r="AJ6">
        <v>29.92</v>
      </c>
      <c r="AK6">
        <v>0</v>
      </c>
      <c r="AL6">
        <v>0</v>
      </c>
    </row>
    <row r="7" spans="1:38">
      <c r="A7" t="s">
        <v>49</v>
      </c>
      <c r="B7" s="34">
        <v>131.27000000000001</v>
      </c>
      <c r="C7" s="34">
        <v>74.39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56.59</v>
      </c>
      <c r="N7">
        <v>272.87</v>
      </c>
      <c r="O7">
        <v>101.63</v>
      </c>
      <c r="P7">
        <v>8.1199999999999992</v>
      </c>
      <c r="Q7">
        <v>41.02</v>
      </c>
      <c r="R7" s="93">
        <v>0</v>
      </c>
      <c r="S7" s="93">
        <v>0</v>
      </c>
      <c r="T7" s="93">
        <v>0</v>
      </c>
      <c r="U7">
        <v>8.49</v>
      </c>
      <c r="V7">
        <v>0</v>
      </c>
      <c r="W7">
        <v>7.09</v>
      </c>
      <c r="X7">
        <v>47.31</v>
      </c>
      <c r="Y7">
        <v>15.77</v>
      </c>
      <c r="Z7">
        <v>15.78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15.08</v>
      </c>
      <c r="AH7">
        <v>47.35</v>
      </c>
      <c r="AI7">
        <v>47.35</v>
      </c>
      <c r="AJ7">
        <v>29.92</v>
      </c>
      <c r="AK7">
        <v>0</v>
      </c>
      <c r="AL7">
        <v>0</v>
      </c>
    </row>
    <row r="8" spans="1:38">
      <c r="A8" t="s">
        <v>50</v>
      </c>
      <c r="B8" s="34">
        <v>131.27000000000001</v>
      </c>
      <c r="C8" s="34">
        <v>74.39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56.59</v>
      </c>
      <c r="N8">
        <v>272.87</v>
      </c>
      <c r="O8">
        <v>101.63</v>
      </c>
      <c r="P8">
        <v>8.1199999999999992</v>
      </c>
      <c r="Q8">
        <v>41.02</v>
      </c>
      <c r="R8" s="93">
        <v>0</v>
      </c>
      <c r="S8" s="93">
        <v>0</v>
      </c>
      <c r="T8" s="93">
        <v>0</v>
      </c>
      <c r="U8">
        <v>8.49</v>
      </c>
      <c r="V8">
        <v>0</v>
      </c>
      <c r="W8">
        <v>7.09</v>
      </c>
      <c r="X8">
        <v>47.83</v>
      </c>
      <c r="Y8">
        <v>15.94</v>
      </c>
      <c r="Z8">
        <v>15.95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15.29</v>
      </c>
      <c r="AH8">
        <v>47.55</v>
      </c>
      <c r="AI8">
        <v>47.55</v>
      </c>
      <c r="AJ8">
        <v>29.92</v>
      </c>
      <c r="AK8">
        <v>0</v>
      </c>
      <c r="AL8">
        <v>0</v>
      </c>
    </row>
    <row r="9" spans="1:38">
      <c r="A9" t="s">
        <v>51</v>
      </c>
      <c r="B9" s="34">
        <v>131.27000000000001</v>
      </c>
      <c r="C9" s="34">
        <v>74.39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58.21</v>
      </c>
      <c r="N9">
        <v>272.87</v>
      </c>
      <c r="O9">
        <v>101.63</v>
      </c>
      <c r="P9">
        <v>8.1199999999999992</v>
      </c>
      <c r="Q9">
        <v>41.02</v>
      </c>
      <c r="R9" s="93">
        <v>0</v>
      </c>
      <c r="S9" s="93">
        <v>0</v>
      </c>
      <c r="T9" s="93">
        <v>0</v>
      </c>
      <c r="U9">
        <v>8.49</v>
      </c>
      <c r="V9">
        <v>0</v>
      </c>
      <c r="W9">
        <v>7.09</v>
      </c>
      <c r="X9">
        <v>48.39</v>
      </c>
      <c r="Y9">
        <v>16.13</v>
      </c>
      <c r="Z9">
        <v>16.13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15.49</v>
      </c>
      <c r="AH9">
        <v>47.55</v>
      </c>
      <c r="AI9">
        <v>47.55</v>
      </c>
      <c r="AJ9">
        <v>29.92</v>
      </c>
      <c r="AK9">
        <v>0</v>
      </c>
      <c r="AL9">
        <v>0</v>
      </c>
    </row>
    <row r="10" spans="1:38">
      <c r="A10" t="s">
        <v>52</v>
      </c>
      <c r="B10" s="34">
        <v>131.27000000000001</v>
      </c>
      <c r="C10" s="34">
        <v>74.39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58.21</v>
      </c>
      <c r="N10">
        <v>272.87</v>
      </c>
      <c r="O10">
        <v>101.63</v>
      </c>
      <c r="P10">
        <v>8.1199999999999992</v>
      </c>
      <c r="Q10">
        <v>41.02</v>
      </c>
      <c r="R10" s="93">
        <v>0</v>
      </c>
      <c r="S10" s="93">
        <v>0</v>
      </c>
      <c r="T10" s="93">
        <v>0</v>
      </c>
      <c r="U10">
        <v>8.49</v>
      </c>
      <c r="V10">
        <v>0</v>
      </c>
      <c r="W10">
        <v>7.09</v>
      </c>
      <c r="X10">
        <v>48.24</v>
      </c>
      <c r="Y10">
        <v>16.079999999999998</v>
      </c>
      <c r="Z10">
        <v>16.07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14.02</v>
      </c>
      <c r="AH10">
        <v>47.85</v>
      </c>
      <c r="AI10">
        <v>47.85</v>
      </c>
      <c r="AJ10">
        <v>29.92</v>
      </c>
      <c r="AK10">
        <v>0</v>
      </c>
      <c r="AL10">
        <v>0</v>
      </c>
    </row>
    <row r="11" spans="1:38">
      <c r="A11" t="s">
        <v>53</v>
      </c>
      <c r="B11" s="34">
        <v>131.27000000000001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58.21</v>
      </c>
      <c r="N11">
        <v>272.87</v>
      </c>
      <c r="O11">
        <v>101.63</v>
      </c>
      <c r="P11">
        <v>8.1199999999999992</v>
      </c>
      <c r="Q11">
        <v>41.02</v>
      </c>
      <c r="R11" s="93">
        <v>0</v>
      </c>
      <c r="S11" s="93">
        <v>0</v>
      </c>
      <c r="T11" s="93">
        <v>0</v>
      </c>
      <c r="U11">
        <v>8.1</v>
      </c>
      <c r="V11">
        <v>0</v>
      </c>
      <c r="W11">
        <v>6.53</v>
      </c>
      <c r="X11">
        <v>49.47</v>
      </c>
      <c r="Y11">
        <v>16.489999999999998</v>
      </c>
      <c r="Z11">
        <v>16.48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14.31</v>
      </c>
      <c r="AH11">
        <v>47.41</v>
      </c>
      <c r="AI11">
        <v>47.41</v>
      </c>
      <c r="AJ11">
        <v>29.92</v>
      </c>
      <c r="AK11">
        <v>0</v>
      </c>
      <c r="AL11">
        <v>0</v>
      </c>
    </row>
    <row r="12" spans="1:38">
      <c r="A12" t="s">
        <v>54</v>
      </c>
      <c r="B12" s="34">
        <v>131.27000000000001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58.21</v>
      </c>
      <c r="N12">
        <v>272.87</v>
      </c>
      <c r="O12">
        <v>101.63</v>
      </c>
      <c r="P12">
        <v>8.1199999999999992</v>
      </c>
      <c r="Q12">
        <v>40.619999999999997</v>
      </c>
      <c r="R12" s="93">
        <v>0</v>
      </c>
      <c r="S12" s="93">
        <v>0</v>
      </c>
      <c r="T12" s="93">
        <v>0</v>
      </c>
      <c r="U12">
        <v>8.1</v>
      </c>
      <c r="V12">
        <v>0</v>
      </c>
      <c r="W12">
        <v>6.53</v>
      </c>
      <c r="X12">
        <v>49.09</v>
      </c>
      <c r="Y12">
        <v>16.36</v>
      </c>
      <c r="Z12">
        <v>16.37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14.36</v>
      </c>
      <c r="AH12">
        <v>47.21</v>
      </c>
      <c r="AI12">
        <v>47.21</v>
      </c>
      <c r="AJ12">
        <v>29.92</v>
      </c>
      <c r="AK12">
        <v>0</v>
      </c>
      <c r="AL12">
        <v>0</v>
      </c>
    </row>
    <row r="13" spans="1:38">
      <c r="A13" t="s">
        <v>55</v>
      </c>
      <c r="B13" s="34">
        <v>131.27000000000001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58.21</v>
      </c>
      <c r="N13">
        <v>272.87</v>
      </c>
      <c r="O13">
        <v>101.63</v>
      </c>
      <c r="P13">
        <v>8.1199999999999992</v>
      </c>
      <c r="Q13">
        <v>40.24</v>
      </c>
      <c r="R13" s="93">
        <v>0</v>
      </c>
      <c r="S13" s="93">
        <v>0</v>
      </c>
      <c r="T13" s="93">
        <v>0</v>
      </c>
      <c r="U13">
        <v>8.1</v>
      </c>
      <c r="V13">
        <v>0</v>
      </c>
      <c r="W13">
        <v>6.53</v>
      </c>
      <c r="X13">
        <v>48.51</v>
      </c>
      <c r="Y13">
        <v>16.170000000000002</v>
      </c>
      <c r="Z13">
        <v>16.18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14.49</v>
      </c>
      <c r="AH13">
        <v>46.74</v>
      </c>
      <c r="AI13">
        <v>46.74</v>
      </c>
      <c r="AJ13">
        <v>29.92</v>
      </c>
      <c r="AK13">
        <v>0</v>
      </c>
      <c r="AL13">
        <v>0</v>
      </c>
    </row>
    <row r="14" spans="1:38">
      <c r="A14" t="s">
        <v>56</v>
      </c>
      <c r="B14" s="34">
        <v>131.27000000000001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58.21</v>
      </c>
      <c r="N14">
        <v>272.87</v>
      </c>
      <c r="O14">
        <v>101.63</v>
      </c>
      <c r="P14">
        <v>8.1199999999999992</v>
      </c>
      <c r="Q14">
        <v>39.89</v>
      </c>
      <c r="R14" s="93">
        <v>0</v>
      </c>
      <c r="S14" s="93">
        <v>0</v>
      </c>
      <c r="T14" s="93">
        <v>0</v>
      </c>
      <c r="U14">
        <v>8.1</v>
      </c>
      <c r="V14">
        <v>0</v>
      </c>
      <c r="W14">
        <v>6.53</v>
      </c>
      <c r="X14">
        <v>48.08</v>
      </c>
      <c r="Y14">
        <v>16.03</v>
      </c>
      <c r="Z14">
        <v>16.010000000000002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14.7</v>
      </c>
      <c r="AH14">
        <v>46.06</v>
      </c>
      <c r="AI14">
        <v>46.06</v>
      </c>
      <c r="AJ14">
        <v>29.92</v>
      </c>
      <c r="AK14">
        <v>0</v>
      </c>
      <c r="AL14">
        <v>0</v>
      </c>
    </row>
    <row r="15" spans="1:38">
      <c r="A15" t="s">
        <v>57</v>
      </c>
      <c r="B15" s="34">
        <v>131.27000000000001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58.21</v>
      </c>
      <c r="N15">
        <v>272.87</v>
      </c>
      <c r="O15">
        <v>101.63</v>
      </c>
      <c r="P15">
        <v>7.96</v>
      </c>
      <c r="Q15">
        <v>33.08</v>
      </c>
      <c r="R15" s="93">
        <v>0</v>
      </c>
      <c r="S15" s="93">
        <v>0</v>
      </c>
      <c r="T15" s="93">
        <v>0</v>
      </c>
      <c r="U15">
        <v>7.87</v>
      </c>
      <c r="V15">
        <v>0</v>
      </c>
      <c r="W15">
        <v>6.53</v>
      </c>
      <c r="X15">
        <v>47.2</v>
      </c>
      <c r="Y15">
        <v>15.73</v>
      </c>
      <c r="Z15">
        <v>15.74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14.45</v>
      </c>
      <c r="AH15">
        <v>42.89</v>
      </c>
      <c r="AI15">
        <v>42.89</v>
      </c>
      <c r="AJ15">
        <v>30.93</v>
      </c>
      <c r="AK15">
        <v>0</v>
      </c>
      <c r="AL15">
        <v>0</v>
      </c>
    </row>
    <row r="16" spans="1:38">
      <c r="A16" t="s">
        <v>58</v>
      </c>
      <c r="B16" s="34">
        <v>131.27000000000001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58.21</v>
      </c>
      <c r="N16">
        <v>272.87</v>
      </c>
      <c r="O16">
        <v>101.63</v>
      </c>
      <c r="P16">
        <v>7.96</v>
      </c>
      <c r="Q16">
        <v>32.68</v>
      </c>
      <c r="R16" s="93">
        <v>0</v>
      </c>
      <c r="S16" s="93">
        <v>0</v>
      </c>
      <c r="T16" s="93">
        <v>0</v>
      </c>
      <c r="U16">
        <v>7.87</v>
      </c>
      <c r="V16">
        <v>0</v>
      </c>
      <c r="W16">
        <v>6.53</v>
      </c>
      <c r="X16">
        <v>40</v>
      </c>
      <c r="Y16">
        <v>13.33</v>
      </c>
      <c r="Z16">
        <v>13.34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12.67</v>
      </c>
      <c r="AH16">
        <v>42.79</v>
      </c>
      <c r="AI16">
        <v>42.79</v>
      </c>
      <c r="AJ16">
        <v>30.93</v>
      </c>
      <c r="AK16">
        <v>0</v>
      </c>
      <c r="AL16">
        <v>0</v>
      </c>
    </row>
    <row r="17" spans="1:38">
      <c r="A17" t="s">
        <v>59</v>
      </c>
      <c r="B17" s="34">
        <v>131.27000000000001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58.21</v>
      </c>
      <c r="N17">
        <v>272.87</v>
      </c>
      <c r="O17">
        <v>101.63</v>
      </c>
      <c r="P17">
        <v>7.96</v>
      </c>
      <c r="Q17">
        <v>32.51</v>
      </c>
      <c r="R17" s="93">
        <v>0</v>
      </c>
      <c r="S17" s="93">
        <v>0</v>
      </c>
      <c r="T17" s="93">
        <v>0</v>
      </c>
      <c r="U17">
        <v>7.87</v>
      </c>
      <c r="V17">
        <v>0</v>
      </c>
      <c r="W17">
        <v>6.53</v>
      </c>
      <c r="X17">
        <v>40</v>
      </c>
      <c r="Y17">
        <v>13.33</v>
      </c>
      <c r="Z17">
        <v>13.34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12.67</v>
      </c>
      <c r="AH17">
        <v>42.81</v>
      </c>
      <c r="AI17">
        <v>42.81</v>
      </c>
      <c r="AJ17">
        <v>31.9</v>
      </c>
      <c r="AK17">
        <v>0</v>
      </c>
      <c r="AL17">
        <v>0</v>
      </c>
    </row>
    <row r="18" spans="1:38">
      <c r="A18" t="s">
        <v>60</v>
      </c>
      <c r="B18" s="34">
        <v>131.27000000000001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58.21</v>
      </c>
      <c r="N18">
        <v>272.87</v>
      </c>
      <c r="O18">
        <v>101.63</v>
      </c>
      <c r="P18">
        <v>7.96</v>
      </c>
      <c r="Q18">
        <v>32.07</v>
      </c>
      <c r="R18" s="93">
        <v>0</v>
      </c>
      <c r="S18" s="93">
        <v>0</v>
      </c>
      <c r="T18" s="93">
        <v>0</v>
      </c>
      <c r="U18">
        <v>7.87</v>
      </c>
      <c r="V18">
        <v>0</v>
      </c>
      <c r="W18">
        <v>6.53</v>
      </c>
      <c r="X18">
        <v>40</v>
      </c>
      <c r="Y18">
        <v>13.33</v>
      </c>
      <c r="Z18">
        <v>13.34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12.67</v>
      </c>
      <c r="AH18">
        <v>42.36</v>
      </c>
      <c r="AI18">
        <v>42.36</v>
      </c>
      <c r="AJ18">
        <v>31.9</v>
      </c>
      <c r="AK18">
        <v>0</v>
      </c>
      <c r="AL18">
        <v>0</v>
      </c>
    </row>
    <row r="19" spans="1:38">
      <c r="A19" t="s">
        <v>61</v>
      </c>
      <c r="B19" s="34">
        <v>131.27000000000001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58.21</v>
      </c>
      <c r="N19">
        <v>272.87</v>
      </c>
      <c r="O19">
        <v>101.63</v>
      </c>
      <c r="P19">
        <v>7.8</v>
      </c>
      <c r="Q19">
        <v>31.47</v>
      </c>
      <c r="R19" s="93">
        <v>0</v>
      </c>
      <c r="S19" s="93">
        <v>0</v>
      </c>
      <c r="T19" s="93">
        <v>0</v>
      </c>
      <c r="U19">
        <v>7.87</v>
      </c>
      <c r="V19">
        <v>0</v>
      </c>
      <c r="W19">
        <v>6.35</v>
      </c>
      <c r="X19">
        <v>40</v>
      </c>
      <c r="Y19">
        <v>13.33</v>
      </c>
      <c r="Z19">
        <v>13.34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12.67</v>
      </c>
      <c r="AH19">
        <v>41.45</v>
      </c>
      <c r="AI19">
        <v>41.45</v>
      </c>
      <c r="AJ19">
        <v>31.9</v>
      </c>
      <c r="AK19">
        <v>0</v>
      </c>
      <c r="AL19">
        <v>0</v>
      </c>
    </row>
    <row r="20" spans="1:38">
      <c r="A20" t="s">
        <v>62</v>
      </c>
      <c r="B20" s="34">
        <v>131.27000000000001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58.21</v>
      </c>
      <c r="N20">
        <v>272.87</v>
      </c>
      <c r="O20">
        <v>101.63</v>
      </c>
      <c r="P20">
        <v>7.8</v>
      </c>
      <c r="Q20">
        <v>31.07</v>
      </c>
      <c r="R20" s="93">
        <v>0</v>
      </c>
      <c r="S20" s="93">
        <v>0</v>
      </c>
      <c r="T20" s="93">
        <v>0</v>
      </c>
      <c r="U20">
        <v>7.87</v>
      </c>
      <c r="V20">
        <v>0</v>
      </c>
      <c r="W20">
        <v>6.35</v>
      </c>
      <c r="X20">
        <v>40</v>
      </c>
      <c r="Y20">
        <v>13.33</v>
      </c>
      <c r="Z20">
        <v>13.34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12.55</v>
      </c>
      <c r="AH20">
        <v>40.880000000000003</v>
      </c>
      <c r="AI20">
        <v>40.880000000000003</v>
      </c>
      <c r="AJ20">
        <v>31.9</v>
      </c>
      <c r="AK20">
        <v>0</v>
      </c>
      <c r="AL20">
        <v>0</v>
      </c>
    </row>
    <row r="21" spans="1:38">
      <c r="A21" t="s">
        <v>63</v>
      </c>
      <c r="B21" s="34">
        <v>131.27000000000001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58.21</v>
      </c>
      <c r="N21">
        <v>272.87</v>
      </c>
      <c r="O21">
        <v>101.63</v>
      </c>
      <c r="P21">
        <v>7.8</v>
      </c>
      <c r="Q21">
        <v>30.69</v>
      </c>
      <c r="R21" s="93">
        <v>0</v>
      </c>
      <c r="S21" s="93">
        <v>0</v>
      </c>
      <c r="T21" s="93">
        <v>0</v>
      </c>
      <c r="U21">
        <v>7.87</v>
      </c>
      <c r="V21">
        <v>0</v>
      </c>
      <c r="W21">
        <v>6.35</v>
      </c>
      <c r="X21">
        <v>39.89</v>
      </c>
      <c r="Y21">
        <v>13.3</v>
      </c>
      <c r="Z21">
        <v>13.29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11.97</v>
      </c>
      <c r="AH21">
        <v>40.11</v>
      </c>
      <c r="AI21">
        <v>40.11</v>
      </c>
      <c r="AJ21">
        <v>31.9</v>
      </c>
      <c r="AK21">
        <v>0</v>
      </c>
      <c r="AL21">
        <v>0</v>
      </c>
    </row>
    <row r="22" spans="1:38">
      <c r="A22" t="s">
        <v>64</v>
      </c>
      <c r="B22" s="34">
        <v>131.27000000000001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58.21</v>
      </c>
      <c r="N22">
        <v>272.87</v>
      </c>
      <c r="O22">
        <v>101.63</v>
      </c>
      <c r="P22">
        <v>7.8</v>
      </c>
      <c r="Q22">
        <v>34.08</v>
      </c>
      <c r="R22" s="93">
        <v>0</v>
      </c>
      <c r="S22" s="93">
        <v>0</v>
      </c>
      <c r="T22" s="93">
        <v>0</v>
      </c>
      <c r="U22">
        <v>7.87</v>
      </c>
      <c r="V22">
        <v>0</v>
      </c>
      <c r="W22">
        <v>6.35</v>
      </c>
      <c r="X22">
        <v>41</v>
      </c>
      <c r="Y22">
        <v>13.67</v>
      </c>
      <c r="Z22">
        <v>13.66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12.33</v>
      </c>
      <c r="AH22">
        <v>39.21</v>
      </c>
      <c r="AI22">
        <v>39.21</v>
      </c>
      <c r="AJ22">
        <v>31.9</v>
      </c>
      <c r="AK22">
        <v>0</v>
      </c>
      <c r="AL22">
        <v>0</v>
      </c>
    </row>
    <row r="23" spans="1:38">
      <c r="A23" t="s">
        <v>65</v>
      </c>
      <c r="B23" s="34">
        <v>131.27000000000001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58.21</v>
      </c>
      <c r="N23">
        <v>272.87</v>
      </c>
      <c r="O23">
        <v>101.63</v>
      </c>
      <c r="P23">
        <v>7.65</v>
      </c>
      <c r="Q23">
        <v>33.68</v>
      </c>
      <c r="R23" s="93">
        <v>0</v>
      </c>
      <c r="S23" s="93">
        <v>0</v>
      </c>
      <c r="T23" s="93">
        <v>0</v>
      </c>
      <c r="U23">
        <v>7.56</v>
      </c>
      <c r="V23">
        <v>0</v>
      </c>
      <c r="W23">
        <v>6.35</v>
      </c>
      <c r="X23">
        <v>41</v>
      </c>
      <c r="Y23">
        <v>13.67</v>
      </c>
      <c r="Z23">
        <v>13.66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12.33</v>
      </c>
      <c r="AH23">
        <v>37.229999999999997</v>
      </c>
      <c r="AI23">
        <v>37.229999999999997</v>
      </c>
      <c r="AJ23">
        <v>31.9</v>
      </c>
      <c r="AK23">
        <v>0</v>
      </c>
      <c r="AL23">
        <v>0</v>
      </c>
    </row>
    <row r="24" spans="1:38">
      <c r="A24" t="s">
        <v>66</v>
      </c>
      <c r="B24" s="34">
        <v>131.27000000000001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58.21</v>
      </c>
      <c r="N24">
        <v>272.87</v>
      </c>
      <c r="O24">
        <v>101.63</v>
      </c>
      <c r="P24">
        <v>7.65</v>
      </c>
      <c r="Q24">
        <v>33.07</v>
      </c>
      <c r="R24" s="93">
        <v>0</v>
      </c>
      <c r="S24" s="93">
        <v>0</v>
      </c>
      <c r="T24" s="93">
        <v>0</v>
      </c>
      <c r="U24">
        <v>7.56</v>
      </c>
      <c r="V24">
        <v>0</v>
      </c>
      <c r="W24">
        <v>6.35</v>
      </c>
      <c r="X24">
        <v>41</v>
      </c>
      <c r="Y24">
        <v>13.67</v>
      </c>
      <c r="Z24">
        <v>13.66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12.33</v>
      </c>
      <c r="AH24">
        <v>36.229999999999997</v>
      </c>
      <c r="AI24">
        <v>36.229999999999997</v>
      </c>
      <c r="AJ24">
        <v>31.9</v>
      </c>
      <c r="AK24">
        <v>0</v>
      </c>
      <c r="AL24">
        <v>0</v>
      </c>
    </row>
    <row r="25" spans="1:38">
      <c r="A25" t="s">
        <v>67</v>
      </c>
      <c r="B25" s="34">
        <v>131.27000000000001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58.21</v>
      </c>
      <c r="N25">
        <v>272.87</v>
      </c>
      <c r="O25">
        <v>101.63</v>
      </c>
      <c r="P25">
        <v>7.65</v>
      </c>
      <c r="Q25">
        <v>32.07</v>
      </c>
      <c r="R25" s="93">
        <v>0</v>
      </c>
      <c r="S25" s="93">
        <v>0</v>
      </c>
      <c r="T25" s="93">
        <v>0</v>
      </c>
      <c r="U25">
        <v>7.56</v>
      </c>
      <c r="V25">
        <v>0</v>
      </c>
      <c r="W25">
        <v>6.35</v>
      </c>
      <c r="X25">
        <v>41</v>
      </c>
      <c r="Y25">
        <v>13.67</v>
      </c>
      <c r="Z25">
        <v>13.66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12.33</v>
      </c>
      <c r="AH25">
        <v>35.33</v>
      </c>
      <c r="AI25">
        <v>35.33</v>
      </c>
      <c r="AJ25">
        <v>31.9</v>
      </c>
      <c r="AK25">
        <v>0</v>
      </c>
      <c r="AL25">
        <v>0</v>
      </c>
    </row>
    <row r="26" spans="1:38">
      <c r="A26" t="s">
        <v>68</v>
      </c>
      <c r="B26" s="34">
        <v>131.27000000000001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58.21</v>
      </c>
      <c r="N26">
        <v>272.87</v>
      </c>
      <c r="O26">
        <v>101.63</v>
      </c>
      <c r="P26">
        <v>7.65</v>
      </c>
      <c r="Q26">
        <v>30.67</v>
      </c>
      <c r="R26" s="93">
        <v>0</v>
      </c>
      <c r="S26" s="93">
        <v>0</v>
      </c>
      <c r="T26" s="93">
        <v>0</v>
      </c>
      <c r="U26">
        <v>7.56</v>
      </c>
      <c r="V26">
        <v>0</v>
      </c>
      <c r="W26">
        <v>6.35</v>
      </c>
      <c r="X26">
        <v>41</v>
      </c>
      <c r="Y26">
        <v>13.67</v>
      </c>
      <c r="Z26">
        <v>13.66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12.33</v>
      </c>
      <c r="AH26">
        <v>35.08</v>
      </c>
      <c r="AI26">
        <v>35.08</v>
      </c>
      <c r="AJ26">
        <v>31.9</v>
      </c>
      <c r="AK26">
        <v>0</v>
      </c>
      <c r="AL26">
        <v>0</v>
      </c>
    </row>
    <row r="27" spans="1:38">
      <c r="A27" t="s">
        <v>69</v>
      </c>
      <c r="B27" s="34">
        <v>131.27000000000001</v>
      </c>
      <c r="C27" s="34">
        <v>0</v>
      </c>
      <c r="D27" s="93">
        <f t="shared" si="0"/>
        <v>4.79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55.64</v>
      </c>
      <c r="N27">
        <v>272.87</v>
      </c>
      <c r="O27">
        <v>101.63</v>
      </c>
      <c r="P27">
        <v>7.49</v>
      </c>
      <c r="Q27">
        <v>33.07</v>
      </c>
      <c r="R27" s="93">
        <v>0</v>
      </c>
      <c r="S27" s="93">
        <v>1.24</v>
      </c>
      <c r="T27" s="93">
        <v>3.55</v>
      </c>
      <c r="U27">
        <v>7.41</v>
      </c>
      <c r="V27">
        <v>0.41882000000000003</v>
      </c>
      <c r="W27">
        <v>6.25</v>
      </c>
      <c r="X27">
        <v>41</v>
      </c>
      <c r="Y27">
        <v>13.67</v>
      </c>
      <c r="Z27">
        <v>13.66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12.33</v>
      </c>
      <c r="AH27">
        <v>35.08</v>
      </c>
      <c r="AI27">
        <v>35.08</v>
      </c>
      <c r="AJ27">
        <v>30.93</v>
      </c>
      <c r="AK27">
        <v>0</v>
      </c>
      <c r="AL27">
        <v>0</v>
      </c>
    </row>
    <row r="28" spans="1:38">
      <c r="A28" t="s">
        <v>70</v>
      </c>
      <c r="B28" s="34">
        <v>131.27000000000001</v>
      </c>
      <c r="C28" s="34">
        <v>0</v>
      </c>
      <c r="D28" s="93">
        <f t="shared" si="0"/>
        <v>11.32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55.64</v>
      </c>
      <c r="N28">
        <v>272.87</v>
      </c>
      <c r="O28">
        <v>101.63</v>
      </c>
      <c r="P28">
        <v>7.49</v>
      </c>
      <c r="Q28">
        <v>32.75</v>
      </c>
      <c r="R28" s="93">
        <v>0</v>
      </c>
      <c r="S28" s="93">
        <v>2.57</v>
      </c>
      <c r="T28" s="93">
        <v>8.75</v>
      </c>
      <c r="U28">
        <v>7.41</v>
      </c>
      <c r="V28">
        <v>3.2239399999999998</v>
      </c>
      <c r="W28">
        <v>6.25</v>
      </c>
      <c r="X28">
        <v>41</v>
      </c>
      <c r="Y28">
        <v>13.67</v>
      </c>
      <c r="Z28">
        <v>13.66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12.33</v>
      </c>
      <c r="AH28">
        <v>35.08</v>
      </c>
      <c r="AI28">
        <v>35.08</v>
      </c>
      <c r="AJ28">
        <v>29.92</v>
      </c>
      <c r="AK28">
        <v>0.53</v>
      </c>
      <c r="AL28">
        <v>0.22</v>
      </c>
    </row>
    <row r="29" spans="1:38">
      <c r="A29" t="s">
        <v>71</v>
      </c>
      <c r="B29" s="34">
        <v>131.27000000000001</v>
      </c>
      <c r="C29" s="34">
        <v>0</v>
      </c>
      <c r="D29" s="93">
        <f t="shared" si="0"/>
        <v>22.33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55.64</v>
      </c>
      <c r="N29">
        <v>272.87</v>
      </c>
      <c r="O29">
        <v>101.63</v>
      </c>
      <c r="P29">
        <v>7.49</v>
      </c>
      <c r="Q29">
        <v>32.35</v>
      </c>
      <c r="R29" s="93">
        <v>0</v>
      </c>
      <c r="S29" s="93">
        <v>6.84</v>
      </c>
      <c r="T29" s="93">
        <v>15.49</v>
      </c>
      <c r="U29">
        <v>7.41</v>
      </c>
      <c r="V29">
        <v>6.8374800000000002</v>
      </c>
      <c r="W29">
        <v>6.25</v>
      </c>
      <c r="X29">
        <v>36</v>
      </c>
      <c r="Y29">
        <v>12</v>
      </c>
      <c r="Z29">
        <v>12</v>
      </c>
      <c r="AA29">
        <v>1.42</v>
      </c>
      <c r="AB29">
        <v>0.28000000000000003</v>
      </c>
      <c r="AC29">
        <v>0.33</v>
      </c>
      <c r="AD29">
        <v>1</v>
      </c>
      <c r="AE29">
        <v>5</v>
      </c>
      <c r="AF29">
        <v>3</v>
      </c>
      <c r="AG29">
        <v>9.67</v>
      </c>
      <c r="AH29">
        <v>32.11</v>
      </c>
      <c r="AI29">
        <v>32.11</v>
      </c>
      <c r="AJ29">
        <v>29.92</v>
      </c>
      <c r="AK29">
        <v>2.2799999999999998</v>
      </c>
      <c r="AL29">
        <v>0.98</v>
      </c>
    </row>
    <row r="30" spans="1:38">
      <c r="A30" t="s">
        <v>72</v>
      </c>
      <c r="B30" s="34">
        <v>131.27000000000001</v>
      </c>
      <c r="C30" s="34">
        <v>0</v>
      </c>
      <c r="D30" s="93">
        <f t="shared" si="0"/>
        <v>53.58</v>
      </c>
      <c r="E30" s="34"/>
      <c r="F30" s="34"/>
      <c r="G30" s="34"/>
      <c r="H30" s="34"/>
      <c r="I30" s="34"/>
      <c r="J30" s="37">
        <v>0.61</v>
      </c>
      <c r="K30" s="37">
        <v>0.61</v>
      </c>
      <c r="L30" s="37">
        <v>0.62</v>
      </c>
      <c r="M30">
        <v>55.64</v>
      </c>
      <c r="N30">
        <v>272.87</v>
      </c>
      <c r="O30">
        <v>101.63</v>
      </c>
      <c r="P30">
        <v>7.49</v>
      </c>
      <c r="Q30">
        <v>31.23</v>
      </c>
      <c r="R30" s="93">
        <v>15.3</v>
      </c>
      <c r="S30" s="93">
        <v>12.83</v>
      </c>
      <c r="T30" s="93">
        <v>25.45</v>
      </c>
      <c r="U30">
        <v>7.41</v>
      </c>
      <c r="V30">
        <v>10.41206</v>
      </c>
      <c r="W30">
        <v>6.25</v>
      </c>
      <c r="X30">
        <v>36</v>
      </c>
      <c r="Y30">
        <v>12</v>
      </c>
      <c r="Z30">
        <v>12</v>
      </c>
      <c r="AA30">
        <v>7.06</v>
      </c>
      <c r="AB30">
        <v>1.41</v>
      </c>
      <c r="AC30">
        <v>1.63</v>
      </c>
      <c r="AD30">
        <v>2</v>
      </c>
      <c r="AE30">
        <v>9</v>
      </c>
      <c r="AF30">
        <v>5</v>
      </c>
      <c r="AG30">
        <v>9.67</v>
      </c>
      <c r="AH30">
        <v>32.11</v>
      </c>
      <c r="AI30">
        <v>32.11</v>
      </c>
      <c r="AJ30">
        <v>29.92</v>
      </c>
      <c r="AK30">
        <v>6.7</v>
      </c>
      <c r="AL30">
        <v>2.87</v>
      </c>
    </row>
    <row r="31" spans="1:38">
      <c r="A31" t="s">
        <v>73</v>
      </c>
      <c r="B31" s="34">
        <v>131.27000000000001</v>
      </c>
      <c r="C31" s="34">
        <v>0</v>
      </c>
      <c r="D31" s="93">
        <f t="shared" si="0"/>
        <v>81.59</v>
      </c>
      <c r="E31" s="34"/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55.64</v>
      </c>
      <c r="N31">
        <v>272.87</v>
      </c>
      <c r="O31">
        <v>101.63</v>
      </c>
      <c r="P31">
        <v>7.49</v>
      </c>
      <c r="Q31">
        <v>31.07</v>
      </c>
      <c r="R31" s="93">
        <v>29.78</v>
      </c>
      <c r="S31" s="93">
        <v>18.809999999999999</v>
      </c>
      <c r="T31" s="93">
        <v>33</v>
      </c>
      <c r="U31">
        <v>7.18</v>
      </c>
      <c r="V31">
        <v>14.66844</v>
      </c>
      <c r="W31">
        <v>6.25</v>
      </c>
      <c r="X31">
        <v>36</v>
      </c>
      <c r="Y31">
        <v>12</v>
      </c>
      <c r="Z31">
        <v>12</v>
      </c>
      <c r="AA31">
        <v>15.93</v>
      </c>
      <c r="AB31">
        <v>3.19</v>
      </c>
      <c r="AC31">
        <v>3.27</v>
      </c>
      <c r="AD31">
        <v>4</v>
      </c>
      <c r="AE31">
        <v>13</v>
      </c>
      <c r="AF31">
        <v>7</v>
      </c>
      <c r="AG31">
        <v>9.67</v>
      </c>
      <c r="AH31">
        <v>32.11</v>
      </c>
      <c r="AI31">
        <v>32.11</v>
      </c>
      <c r="AJ31">
        <v>29.92</v>
      </c>
      <c r="AK31">
        <v>13.17</v>
      </c>
      <c r="AL31">
        <v>5.65</v>
      </c>
    </row>
    <row r="32" spans="1:38">
      <c r="A32" t="s">
        <v>74</v>
      </c>
      <c r="B32" s="34">
        <v>131.27000000000001</v>
      </c>
      <c r="C32" s="34">
        <v>0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2.02</v>
      </c>
      <c r="K32" s="37">
        <v>2.02</v>
      </c>
      <c r="L32" s="37">
        <v>2.08</v>
      </c>
      <c r="M32">
        <v>55.64</v>
      </c>
      <c r="N32">
        <v>272.87</v>
      </c>
      <c r="O32">
        <v>101.63</v>
      </c>
      <c r="P32">
        <v>7.49</v>
      </c>
      <c r="Q32">
        <v>30.6</v>
      </c>
      <c r="R32" s="93">
        <v>30.15</v>
      </c>
      <c r="S32" s="93">
        <v>25.65</v>
      </c>
      <c r="T32" s="93">
        <v>30.15</v>
      </c>
      <c r="U32">
        <v>7.18</v>
      </c>
      <c r="V32">
        <v>19.684539999999998</v>
      </c>
      <c r="W32">
        <v>6.25</v>
      </c>
      <c r="X32">
        <v>36</v>
      </c>
      <c r="Y32">
        <v>12</v>
      </c>
      <c r="Z32">
        <v>12</v>
      </c>
      <c r="AA32">
        <v>27.1</v>
      </c>
      <c r="AB32">
        <v>5.42</v>
      </c>
      <c r="AC32">
        <v>6.53</v>
      </c>
      <c r="AD32">
        <v>7</v>
      </c>
      <c r="AE32">
        <v>20</v>
      </c>
      <c r="AF32">
        <v>10</v>
      </c>
      <c r="AG32">
        <v>9.67</v>
      </c>
      <c r="AH32">
        <v>32.11</v>
      </c>
      <c r="AI32">
        <v>32.11</v>
      </c>
      <c r="AJ32">
        <v>30.89</v>
      </c>
      <c r="AK32">
        <v>20.91</v>
      </c>
      <c r="AL32">
        <v>8.9600000000000009</v>
      </c>
    </row>
    <row r="33" spans="1:38">
      <c r="A33" t="s">
        <v>75</v>
      </c>
      <c r="B33" s="34">
        <v>131.27000000000001</v>
      </c>
      <c r="C33" s="34">
        <v>0</v>
      </c>
      <c r="D33" s="93">
        <f t="shared" si="0"/>
        <v>90.5</v>
      </c>
      <c r="E33" s="34"/>
      <c r="F33" s="34"/>
      <c r="G33" s="34"/>
      <c r="H33" s="34"/>
      <c r="I33" s="34"/>
      <c r="J33" s="37">
        <v>3.01</v>
      </c>
      <c r="K33" s="37">
        <v>3.01</v>
      </c>
      <c r="L33" s="37">
        <v>3.08</v>
      </c>
      <c r="M33">
        <v>55.64</v>
      </c>
      <c r="N33">
        <v>272.87</v>
      </c>
      <c r="O33">
        <v>101.63</v>
      </c>
      <c r="P33">
        <v>7.49</v>
      </c>
      <c r="Q33">
        <v>30.09</v>
      </c>
      <c r="R33" s="93">
        <v>30.17</v>
      </c>
      <c r="S33" s="93">
        <v>30.16</v>
      </c>
      <c r="T33" s="93">
        <v>30.17</v>
      </c>
      <c r="U33">
        <v>7.18</v>
      </c>
      <c r="V33">
        <v>25.129200000000001</v>
      </c>
      <c r="W33">
        <v>6.25</v>
      </c>
      <c r="X33">
        <v>36</v>
      </c>
      <c r="Y33">
        <v>12</v>
      </c>
      <c r="Z33">
        <v>12</v>
      </c>
      <c r="AA33">
        <v>42.52</v>
      </c>
      <c r="AB33">
        <v>8.5</v>
      </c>
      <c r="AC33">
        <v>9.8000000000000007</v>
      </c>
      <c r="AD33">
        <v>9</v>
      </c>
      <c r="AE33">
        <v>23</v>
      </c>
      <c r="AF33">
        <v>11</v>
      </c>
      <c r="AG33">
        <v>9.67</v>
      </c>
      <c r="AH33">
        <v>32.11</v>
      </c>
      <c r="AI33">
        <v>32.11</v>
      </c>
      <c r="AJ33">
        <v>30.89</v>
      </c>
      <c r="AK33">
        <v>29.97</v>
      </c>
      <c r="AL33">
        <v>12.84</v>
      </c>
    </row>
    <row r="34" spans="1:38">
      <c r="A34" t="s">
        <v>76</v>
      </c>
      <c r="B34" s="34">
        <v>131.27000000000001</v>
      </c>
      <c r="C34" s="34">
        <v>0</v>
      </c>
      <c r="D34" s="93">
        <f t="shared" si="0"/>
        <v>92</v>
      </c>
      <c r="E34" s="34"/>
      <c r="F34" s="34"/>
      <c r="G34" s="34"/>
      <c r="H34" s="34"/>
      <c r="I34" s="34"/>
      <c r="J34" s="37">
        <v>4.09</v>
      </c>
      <c r="K34" s="37">
        <v>4.09</v>
      </c>
      <c r="L34" s="37">
        <v>4.18</v>
      </c>
      <c r="M34">
        <v>55.64</v>
      </c>
      <c r="N34">
        <v>272.87</v>
      </c>
      <c r="O34">
        <v>101.63</v>
      </c>
      <c r="P34">
        <v>7.49</v>
      </c>
      <c r="Q34">
        <v>36.130000000000003</v>
      </c>
      <c r="R34" s="93">
        <v>30.67</v>
      </c>
      <c r="S34" s="93">
        <v>30.66</v>
      </c>
      <c r="T34" s="93">
        <v>30.67</v>
      </c>
      <c r="U34">
        <v>7.18</v>
      </c>
      <c r="V34">
        <v>30.184259999999998</v>
      </c>
      <c r="W34">
        <v>6.25</v>
      </c>
      <c r="X34">
        <v>36</v>
      </c>
      <c r="Y34">
        <v>12</v>
      </c>
      <c r="Z34">
        <v>12</v>
      </c>
      <c r="AA34">
        <v>58.91</v>
      </c>
      <c r="AB34">
        <v>11.78</v>
      </c>
      <c r="AC34">
        <v>17.670000000000002</v>
      </c>
      <c r="AD34">
        <v>13</v>
      </c>
      <c r="AE34">
        <v>29</v>
      </c>
      <c r="AF34">
        <v>14</v>
      </c>
      <c r="AG34">
        <v>9.7799999999999994</v>
      </c>
      <c r="AH34">
        <v>31.65</v>
      </c>
      <c r="AI34">
        <v>31.65</v>
      </c>
      <c r="AJ34">
        <v>30.89</v>
      </c>
      <c r="AK34">
        <v>40.24</v>
      </c>
      <c r="AL34">
        <v>17.239999999999998</v>
      </c>
    </row>
    <row r="35" spans="1:38">
      <c r="A35" t="s">
        <v>77</v>
      </c>
      <c r="B35" s="34">
        <v>131.27000000000001</v>
      </c>
      <c r="C35" s="34">
        <v>0</v>
      </c>
      <c r="D35" s="93">
        <f t="shared" si="0"/>
        <v>95.5</v>
      </c>
      <c r="E35" s="34"/>
      <c r="F35" s="34"/>
      <c r="G35" s="34"/>
      <c r="H35" s="34"/>
      <c r="I35" s="34"/>
      <c r="J35" s="37">
        <v>5.24</v>
      </c>
      <c r="K35" s="37">
        <v>5.24</v>
      </c>
      <c r="L35" s="37">
        <v>5.38</v>
      </c>
      <c r="M35">
        <v>53.74</v>
      </c>
      <c r="N35">
        <v>272.87</v>
      </c>
      <c r="O35">
        <v>101.63</v>
      </c>
      <c r="P35">
        <v>6.01</v>
      </c>
      <c r="Q35">
        <v>36.08</v>
      </c>
      <c r="R35" s="93">
        <v>31.83</v>
      </c>
      <c r="S35" s="93">
        <v>31.84</v>
      </c>
      <c r="T35" s="93">
        <v>31.83</v>
      </c>
      <c r="U35">
        <v>6.79</v>
      </c>
      <c r="V35">
        <v>34.995820000000002</v>
      </c>
      <c r="W35">
        <v>6.16</v>
      </c>
      <c r="X35">
        <v>31.69</v>
      </c>
      <c r="Y35">
        <v>10.56</v>
      </c>
      <c r="Z35">
        <v>10.57</v>
      </c>
      <c r="AA35">
        <v>76.150000000000006</v>
      </c>
      <c r="AB35">
        <v>15.23</v>
      </c>
      <c r="AC35">
        <v>20.059999999999999</v>
      </c>
      <c r="AD35">
        <v>15</v>
      </c>
      <c r="AE35">
        <v>31</v>
      </c>
      <c r="AF35">
        <v>15</v>
      </c>
      <c r="AG35">
        <v>9.58</v>
      </c>
      <c r="AH35">
        <v>31.84</v>
      </c>
      <c r="AI35">
        <v>31.84</v>
      </c>
      <c r="AJ35">
        <v>31.9</v>
      </c>
      <c r="AK35">
        <v>56</v>
      </c>
      <c r="AL35">
        <v>24</v>
      </c>
    </row>
    <row r="36" spans="1:38">
      <c r="A36" t="s">
        <v>78</v>
      </c>
      <c r="B36" s="34">
        <v>131.27000000000001</v>
      </c>
      <c r="C36" s="34">
        <v>0</v>
      </c>
      <c r="D36" s="93">
        <f t="shared" si="0"/>
        <v>96.5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53.74</v>
      </c>
      <c r="N36">
        <v>272.87</v>
      </c>
      <c r="O36">
        <v>101.63</v>
      </c>
      <c r="P36">
        <v>6.87</v>
      </c>
      <c r="Q36">
        <v>35.950000000000003</v>
      </c>
      <c r="R36" s="93">
        <v>32.17</v>
      </c>
      <c r="S36" s="93">
        <v>32.159999999999997</v>
      </c>
      <c r="T36" s="93">
        <v>32.17</v>
      </c>
      <c r="U36">
        <v>6.79</v>
      </c>
      <c r="V36">
        <v>39.992440000000002</v>
      </c>
      <c r="W36">
        <v>6.16</v>
      </c>
      <c r="X36">
        <v>32.619999999999997</v>
      </c>
      <c r="Y36">
        <v>10.87</v>
      </c>
      <c r="Z36">
        <v>10.87</v>
      </c>
      <c r="AA36">
        <v>96.48</v>
      </c>
      <c r="AB36">
        <v>19.29</v>
      </c>
      <c r="AC36">
        <v>25.99</v>
      </c>
      <c r="AD36">
        <v>18.41</v>
      </c>
      <c r="AE36">
        <v>35</v>
      </c>
      <c r="AF36">
        <v>18</v>
      </c>
      <c r="AG36">
        <v>10.82</v>
      </c>
      <c r="AH36">
        <v>32.14</v>
      </c>
      <c r="AI36">
        <v>32.14</v>
      </c>
      <c r="AJ36">
        <v>30.93</v>
      </c>
      <c r="AK36">
        <v>67</v>
      </c>
      <c r="AL36">
        <v>28</v>
      </c>
    </row>
    <row r="37" spans="1:38">
      <c r="A37" t="s">
        <v>79</v>
      </c>
      <c r="B37" s="34">
        <v>131.27000000000001</v>
      </c>
      <c r="C37" s="34">
        <v>0</v>
      </c>
      <c r="D37" s="93">
        <f t="shared" si="0"/>
        <v>96.5</v>
      </c>
      <c r="E37" s="34"/>
      <c r="F37" s="34"/>
      <c r="G37" s="34"/>
      <c r="H37" s="34"/>
      <c r="I37" s="34"/>
      <c r="J37" s="37">
        <v>7.57</v>
      </c>
      <c r="K37" s="37">
        <v>7.57</v>
      </c>
      <c r="L37" s="37">
        <v>7.76</v>
      </c>
      <c r="M37">
        <v>53.74</v>
      </c>
      <c r="N37">
        <v>272.87</v>
      </c>
      <c r="O37">
        <v>101.63</v>
      </c>
      <c r="P37">
        <v>6.01</v>
      </c>
      <c r="Q37">
        <v>35.49</v>
      </c>
      <c r="R37" s="93">
        <v>32.17</v>
      </c>
      <c r="S37" s="93">
        <v>32.159999999999997</v>
      </c>
      <c r="T37" s="93">
        <v>32.17</v>
      </c>
      <c r="U37">
        <v>6.79</v>
      </c>
      <c r="V37">
        <v>45.261780000000002</v>
      </c>
      <c r="W37">
        <v>6.16</v>
      </c>
      <c r="X37">
        <v>33.380000000000003</v>
      </c>
      <c r="Y37">
        <v>11.13</v>
      </c>
      <c r="Z37">
        <v>11.13</v>
      </c>
      <c r="AA37">
        <v>117.81</v>
      </c>
      <c r="AB37">
        <v>23.56</v>
      </c>
      <c r="AC37">
        <v>31.91</v>
      </c>
      <c r="AD37">
        <v>21.59</v>
      </c>
      <c r="AE37">
        <v>39</v>
      </c>
      <c r="AF37">
        <v>20</v>
      </c>
      <c r="AG37">
        <v>12.14</v>
      </c>
      <c r="AH37">
        <v>32.4</v>
      </c>
      <c r="AI37">
        <v>32.4</v>
      </c>
      <c r="AJ37">
        <v>30.93</v>
      </c>
      <c r="AK37">
        <v>77</v>
      </c>
      <c r="AL37">
        <v>33</v>
      </c>
    </row>
    <row r="38" spans="1:38">
      <c r="A38" t="s">
        <v>80</v>
      </c>
      <c r="B38" s="34">
        <v>107.01</v>
      </c>
      <c r="C38" s="34">
        <v>0</v>
      </c>
      <c r="D38" s="93">
        <f t="shared" si="0"/>
        <v>96.5</v>
      </c>
      <c r="E38" s="34"/>
      <c r="F38" s="34"/>
      <c r="G38" s="34"/>
      <c r="H38" s="34"/>
      <c r="I38" s="34"/>
      <c r="J38" s="37">
        <v>8.6999999999999993</v>
      </c>
      <c r="K38" s="37">
        <v>8.6999999999999993</v>
      </c>
      <c r="L38" s="37">
        <v>8.92</v>
      </c>
      <c r="M38">
        <v>33.29</v>
      </c>
      <c r="N38">
        <v>272.87</v>
      </c>
      <c r="O38">
        <v>101.63</v>
      </c>
      <c r="P38">
        <v>6.64</v>
      </c>
      <c r="Q38">
        <v>35.19</v>
      </c>
      <c r="R38" s="93">
        <v>32.17</v>
      </c>
      <c r="S38" s="93">
        <v>32.159999999999997</v>
      </c>
      <c r="T38" s="93">
        <v>32.17</v>
      </c>
      <c r="U38">
        <v>6.79</v>
      </c>
      <c r="V38">
        <v>50.579819999999998</v>
      </c>
      <c r="W38">
        <v>6.16</v>
      </c>
      <c r="X38">
        <v>34.99</v>
      </c>
      <c r="Y38">
        <v>11.66</v>
      </c>
      <c r="Z38">
        <v>11.67</v>
      </c>
      <c r="AA38">
        <v>104.38</v>
      </c>
      <c r="AB38">
        <v>20.87</v>
      </c>
      <c r="AC38">
        <v>39.31</v>
      </c>
      <c r="AD38">
        <v>24.55</v>
      </c>
      <c r="AE38">
        <v>43</v>
      </c>
      <c r="AF38">
        <v>22</v>
      </c>
      <c r="AG38">
        <v>8.5500000000000007</v>
      </c>
      <c r="AH38">
        <v>21.89</v>
      </c>
      <c r="AI38">
        <v>21.89</v>
      </c>
      <c r="AJ38">
        <v>30.93</v>
      </c>
      <c r="AK38">
        <v>91</v>
      </c>
      <c r="AL38">
        <v>39</v>
      </c>
    </row>
    <row r="39" spans="1:38">
      <c r="A39" t="s">
        <v>81</v>
      </c>
      <c r="B39" s="34">
        <v>103.29</v>
      </c>
      <c r="C39" s="34">
        <v>0</v>
      </c>
      <c r="D39" s="93">
        <f t="shared" si="0"/>
        <v>97</v>
      </c>
      <c r="E39" s="34"/>
      <c r="F39" s="34"/>
      <c r="G39" s="34"/>
      <c r="H39" s="34"/>
      <c r="I39" s="34"/>
      <c r="J39" s="37">
        <v>9.76</v>
      </c>
      <c r="K39" s="37">
        <v>9.76</v>
      </c>
      <c r="L39" s="37">
        <v>10</v>
      </c>
      <c r="M39">
        <v>33.29</v>
      </c>
      <c r="N39">
        <v>272.87</v>
      </c>
      <c r="O39">
        <v>101.63</v>
      </c>
      <c r="P39">
        <v>6.64</v>
      </c>
      <c r="Q39">
        <v>35.229999999999997</v>
      </c>
      <c r="R39" s="93">
        <v>32.33</v>
      </c>
      <c r="S39" s="93">
        <v>32.340000000000003</v>
      </c>
      <c r="T39" s="93">
        <v>32.33</v>
      </c>
      <c r="U39">
        <v>6.79</v>
      </c>
      <c r="V39">
        <v>50.190219999999997</v>
      </c>
      <c r="W39">
        <v>6.16</v>
      </c>
      <c r="X39">
        <v>35.54</v>
      </c>
      <c r="Y39">
        <v>11.85</v>
      </c>
      <c r="Z39">
        <v>11.84</v>
      </c>
      <c r="AA39">
        <v>129.38</v>
      </c>
      <c r="AB39">
        <v>25.87</v>
      </c>
      <c r="AC39">
        <v>44.98</v>
      </c>
      <c r="AD39">
        <v>24.27</v>
      </c>
      <c r="AE39">
        <v>48</v>
      </c>
      <c r="AF39">
        <v>24</v>
      </c>
      <c r="AG39">
        <v>8.58</v>
      </c>
      <c r="AH39">
        <v>22.12</v>
      </c>
      <c r="AI39">
        <v>22.12</v>
      </c>
      <c r="AJ39">
        <v>31.86</v>
      </c>
      <c r="AK39">
        <v>105</v>
      </c>
      <c r="AL39">
        <v>45</v>
      </c>
    </row>
    <row r="40" spans="1:38">
      <c r="A40" t="s">
        <v>82</v>
      </c>
      <c r="B40" s="34">
        <v>127.54</v>
      </c>
      <c r="C40" s="34">
        <v>0</v>
      </c>
      <c r="D40" s="93">
        <f t="shared" si="0"/>
        <v>97</v>
      </c>
      <c r="E40" s="34"/>
      <c r="F40" s="34"/>
      <c r="G40" s="34"/>
      <c r="H40" s="34"/>
      <c r="I40" s="34"/>
      <c r="J40" s="37">
        <v>10.76</v>
      </c>
      <c r="K40" s="37">
        <v>10.76</v>
      </c>
      <c r="L40" s="37">
        <v>11.03</v>
      </c>
      <c r="M40">
        <v>53.74</v>
      </c>
      <c r="N40">
        <v>272.87</v>
      </c>
      <c r="O40">
        <v>101.63</v>
      </c>
      <c r="P40">
        <v>6.64</v>
      </c>
      <c r="Q40">
        <v>35.08</v>
      </c>
      <c r="R40" s="93">
        <v>32.33</v>
      </c>
      <c r="S40" s="93">
        <v>32.340000000000003</v>
      </c>
      <c r="T40" s="93">
        <v>32.33</v>
      </c>
      <c r="U40">
        <v>6.79</v>
      </c>
      <c r="V40">
        <v>55.868639999999999</v>
      </c>
      <c r="W40">
        <v>6.16</v>
      </c>
      <c r="X40">
        <v>36.22</v>
      </c>
      <c r="Y40">
        <v>12.07</v>
      </c>
      <c r="Z40">
        <v>12.08</v>
      </c>
      <c r="AA40">
        <v>154.38</v>
      </c>
      <c r="AB40">
        <v>30.87</v>
      </c>
      <c r="AC40">
        <v>51.6</v>
      </c>
      <c r="AD40">
        <v>26.83</v>
      </c>
      <c r="AE40">
        <v>56</v>
      </c>
      <c r="AF40">
        <v>28</v>
      </c>
      <c r="AG40">
        <v>8.6199999999999992</v>
      </c>
      <c r="AH40">
        <v>22.53</v>
      </c>
      <c r="AI40">
        <v>22.53</v>
      </c>
      <c r="AJ40">
        <v>31.86</v>
      </c>
      <c r="AK40">
        <v>119</v>
      </c>
      <c r="AL40">
        <v>51</v>
      </c>
    </row>
    <row r="41" spans="1:38">
      <c r="A41" t="s">
        <v>83</v>
      </c>
      <c r="B41" s="34">
        <v>131.27000000000001</v>
      </c>
      <c r="C41" s="34">
        <v>0</v>
      </c>
      <c r="D41" s="93">
        <f t="shared" si="0"/>
        <v>97</v>
      </c>
      <c r="E41" s="34"/>
      <c r="F41" s="34"/>
      <c r="G41" s="34"/>
      <c r="H41" s="34"/>
      <c r="I41" s="34"/>
      <c r="J41" s="37">
        <v>9.52</v>
      </c>
      <c r="K41" s="37">
        <v>9.52</v>
      </c>
      <c r="L41" s="37">
        <v>9.76</v>
      </c>
      <c r="M41">
        <v>53.74</v>
      </c>
      <c r="N41">
        <v>272.87</v>
      </c>
      <c r="O41">
        <v>101.63</v>
      </c>
      <c r="P41">
        <v>6.64</v>
      </c>
      <c r="Q41">
        <v>35.19</v>
      </c>
      <c r="R41" s="93">
        <v>32.33</v>
      </c>
      <c r="S41" s="93">
        <v>32.340000000000003</v>
      </c>
      <c r="T41" s="93">
        <v>32.33</v>
      </c>
      <c r="U41">
        <v>6.79</v>
      </c>
      <c r="V41">
        <v>61.235379999999999</v>
      </c>
      <c r="W41">
        <v>6.16</v>
      </c>
      <c r="X41">
        <v>37.619999999999997</v>
      </c>
      <c r="Y41">
        <v>12.54</v>
      </c>
      <c r="Z41">
        <v>12.55</v>
      </c>
      <c r="AA41">
        <v>175.3</v>
      </c>
      <c r="AB41">
        <v>35.06</v>
      </c>
      <c r="AC41">
        <v>56.85</v>
      </c>
      <c r="AD41">
        <v>28</v>
      </c>
      <c r="AE41">
        <v>55</v>
      </c>
      <c r="AF41">
        <v>28</v>
      </c>
      <c r="AG41">
        <v>8.7799999999999994</v>
      </c>
      <c r="AH41">
        <v>22.89</v>
      </c>
      <c r="AI41">
        <v>22.89</v>
      </c>
      <c r="AJ41">
        <v>31.86</v>
      </c>
      <c r="AK41">
        <v>130</v>
      </c>
      <c r="AL41">
        <v>55</v>
      </c>
    </row>
    <row r="42" spans="1:38">
      <c r="A42" t="s">
        <v>84</v>
      </c>
      <c r="B42" s="34">
        <v>131.27000000000001</v>
      </c>
      <c r="C42" s="34">
        <v>0</v>
      </c>
      <c r="D42" s="93">
        <f t="shared" si="0"/>
        <v>97</v>
      </c>
      <c r="E42" s="34"/>
      <c r="F42" s="34"/>
      <c r="G42" s="34"/>
      <c r="H42" s="34"/>
      <c r="I42" s="34"/>
      <c r="J42" s="37">
        <v>10.42</v>
      </c>
      <c r="K42" s="37">
        <v>10.42</v>
      </c>
      <c r="L42" s="37">
        <v>10.68</v>
      </c>
      <c r="M42">
        <v>53.74</v>
      </c>
      <c r="N42">
        <v>272.87</v>
      </c>
      <c r="O42">
        <v>101.63</v>
      </c>
      <c r="P42">
        <v>6.64</v>
      </c>
      <c r="Q42">
        <v>35.28</v>
      </c>
      <c r="R42" s="93">
        <v>32.33</v>
      </c>
      <c r="S42" s="93">
        <v>32.340000000000003</v>
      </c>
      <c r="T42" s="93">
        <v>32.33</v>
      </c>
      <c r="U42">
        <v>6.79</v>
      </c>
      <c r="V42">
        <v>66.193039999999996</v>
      </c>
      <c r="W42">
        <v>6.16</v>
      </c>
      <c r="X42">
        <v>37.49</v>
      </c>
      <c r="Y42">
        <v>12.49</v>
      </c>
      <c r="Z42">
        <v>12.5</v>
      </c>
      <c r="AA42">
        <v>187.8</v>
      </c>
      <c r="AB42">
        <v>37.56</v>
      </c>
      <c r="AC42">
        <v>64.22</v>
      </c>
      <c r="AD42">
        <v>30</v>
      </c>
      <c r="AE42">
        <v>58</v>
      </c>
      <c r="AF42">
        <v>29</v>
      </c>
      <c r="AG42">
        <v>9.23</v>
      </c>
      <c r="AH42">
        <v>23.45</v>
      </c>
      <c r="AI42">
        <v>23.45</v>
      </c>
      <c r="AJ42">
        <v>31.86</v>
      </c>
      <c r="AK42">
        <v>140</v>
      </c>
      <c r="AL42">
        <v>60</v>
      </c>
    </row>
    <row r="43" spans="1:38">
      <c r="A43" t="s">
        <v>85</v>
      </c>
      <c r="B43" s="34">
        <v>131.27000000000001</v>
      </c>
      <c r="C43" s="34">
        <v>0</v>
      </c>
      <c r="D43" s="93">
        <f t="shared" si="0"/>
        <v>97</v>
      </c>
      <c r="E43" s="34"/>
      <c r="F43" s="34"/>
      <c r="G43" s="34"/>
      <c r="H43" s="34"/>
      <c r="I43" s="34"/>
      <c r="J43" s="37">
        <v>11.37</v>
      </c>
      <c r="K43" s="37">
        <v>11.37</v>
      </c>
      <c r="L43" s="37">
        <v>11.66</v>
      </c>
      <c r="M43">
        <v>53.74</v>
      </c>
      <c r="N43">
        <v>272.87</v>
      </c>
      <c r="O43">
        <v>101.63</v>
      </c>
      <c r="P43">
        <v>6.64</v>
      </c>
      <c r="Q43">
        <v>35.26</v>
      </c>
      <c r="R43" s="93">
        <v>32.33</v>
      </c>
      <c r="S43" s="93">
        <v>32.340000000000003</v>
      </c>
      <c r="T43" s="93">
        <v>32.33</v>
      </c>
      <c r="U43">
        <v>6.79</v>
      </c>
      <c r="V43">
        <v>68.472200000000001</v>
      </c>
      <c r="W43">
        <v>6.06</v>
      </c>
      <c r="X43">
        <v>38.020000000000003</v>
      </c>
      <c r="Y43">
        <v>12.67</v>
      </c>
      <c r="Z43">
        <v>12.68</v>
      </c>
      <c r="AA43">
        <v>200.3</v>
      </c>
      <c r="AB43">
        <v>40.06</v>
      </c>
      <c r="AC43">
        <v>70.12</v>
      </c>
      <c r="AD43">
        <v>32</v>
      </c>
      <c r="AE43">
        <v>61</v>
      </c>
      <c r="AF43">
        <v>31</v>
      </c>
      <c r="AG43">
        <v>9.56</v>
      </c>
      <c r="AH43">
        <v>24.42</v>
      </c>
      <c r="AI43">
        <v>24.42</v>
      </c>
      <c r="AJ43">
        <v>30.85</v>
      </c>
      <c r="AK43">
        <v>154</v>
      </c>
      <c r="AL43">
        <v>66</v>
      </c>
    </row>
    <row r="44" spans="1:38">
      <c r="A44" t="s">
        <v>86</v>
      </c>
      <c r="B44" s="34">
        <v>131.27000000000001</v>
      </c>
      <c r="C44" s="34">
        <v>0</v>
      </c>
      <c r="D44" s="93">
        <f t="shared" si="0"/>
        <v>97</v>
      </c>
      <c r="E44" s="34"/>
      <c r="F44" s="34"/>
      <c r="G44" s="34"/>
      <c r="H44" s="34"/>
      <c r="I44" s="34"/>
      <c r="J44" s="37">
        <v>11.96</v>
      </c>
      <c r="K44" s="37">
        <v>11.96</v>
      </c>
      <c r="L44" s="37">
        <v>12.25</v>
      </c>
      <c r="M44">
        <v>53.74</v>
      </c>
      <c r="N44">
        <v>272.87</v>
      </c>
      <c r="O44">
        <v>101.63</v>
      </c>
      <c r="P44">
        <v>6.64</v>
      </c>
      <c r="Q44">
        <v>34.979999999999997</v>
      </c>
      <c r="R44" s="93">
        <v>32.33</v>
      </c>
      <c r="S44" s="93">
        <v>32.340000000000003</v>
      </c>
      <c r="T44" s="93">
        <v>32.33</v>
      </c>
      <c r="U44">
        <v>6.79</v>
      </c>
      <c r="V44">
        <v>71.23836</v>
      </c>
      <c r="W44">
        <v>6.06</v>
      </c>
      <c r="X44">
        <v>39.119999999999997</v>
      </c>
      <c r="Y44">
        <v>13.04</v>
      </c>
      <c r="Z44">
        <v>13.03</v>
      </c>
      <c r="AA44">
        <v>212.8</v>
      </c>
      <c r="AB44">
        <v>42.56</v>
      </c>
      <c r="AC44">
        <v>79.63</v>
      </c>
      <c r="AD44">
        <v>34</v>
      </c>
      <c r="AE44">
        <v>65</v>
      </c>
      <c r="AF44">
        <v>33</v>
      </c>
      <c r="AG44">
        <v>9.98</v>
      </c>
      <c r="AH44">
        <v>36.450000000000003</v>
      </c>
      <c r="AI44">
        <v>36.450000000000003</v>
      </c>
      <c r="AJ44">
        <v>30.85</v>
      </c>
      <c r="AK44">
        <v>161</v>
      </c>
      <c r="AL44">
        <v>69</v>
      </c>
    </row>
    <row r="45" spans="1:38">
      <c r="A45" t="s">
        <v>87</v>
      </c>
      <c r="B45" s="34">
        <v>131.27000000000001</v>
      </c>
      <c r="C45" s="34">
        <v>0</v>
      </c>
      <c r="D45" s="93">
        <f t="shared" si="0"/>
        <v>97</v>
      </c>
      <c r="E45" s="34"/>
      <c r="F45" s="34"/>
      <c r="G45" s="34"/>
      <c r="H45" s="34"/>
      <c r="I45" s="34"/>
      <c r="J45" s="37">
        <v>8.02</v>
      </c>
      <c r="K45" s="37">
        <v>8.02</v>
      </c>
      <c r="L45" s="37">
        <v>8.2200000000000006</v>
      </c>
      <c r="M45">
        <v>53.74</v>
      </c>
      <c r="N45">
        <v>272.87</v>
      </c>
      <c r="O45">
        <v>101.63</v>
      </c>
      <c r="P45">
        <v>6.64</v>
      </c>
      <c r="Q45">
        <v>41.11</v>
      </c>
      <c r="R45" s="93">
        <v>32.33</v>
      </c>
      <c r="S45" s="93">
        <v>32.340000000000003</v>
      </c>
      <c r="T45" s="93">
        <v>32.33</v>
      </c>
      <c r="U45">
        <v>6.79</v>
      </c>
      <c r="V45">
        <v>52.147959999999998</v>
      </c>
      <c r="W45">
        <v>6.06</v>
      </c>
      <c r="X45">
        <v>40.26</v>
      </c>
      <c r="Y45">
        <v>13.42</v>
      </c>
      <c r="Z45">
        <v>13.41</v>
      </c>
      <c r="AA45">
        <v>221.13</v>
      </c>
      <c r="AB45">
        <v>44.23</v>
      </c>
      <c r="AC45">
        <v>83.46</v>
      </c>
      <c r="AD45">
        <v>35</v>
      </c>
      <c r="AE45">
        <v>71</v>
      </c>
      <c r="AF45">
        <v>35</v>
      </c>
      <c r="AG45">
        <v>15.12</v>
      </c>
      <c r="AH45">
        <v>36.89</v>
      </c>
      <c r="AI45">
        <v>36.89</v>
      </c>
      <c r="AJ45">
        <v>30.85</v>
      </c>
      <c r="AK45">
        <v>168</v>
      </c>
      <c r="AL45">
        <v>72</v>
      </c>
    </row>
    <row r="46" spans="1:38">
      <c r="A46" t="s">
        <v>88</v>
      </c>
      <c r="B46" s="34">
        <v>131.27000000000001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8.74</v>
      </c>
      <c r="K46" s="37">
        <v>8.74</v>
      </c>
      <c r="L46" s="37">
        <v>8.9600000000000009</v>
      </c>
      <c r="M46">
        <v>53.74</v>
      </c>
      <c r="N46">
        <v>272.87</v>
      </c>
      <c r="O46">
        <v>101.63</v>
      </c>
      <c r="P46">
        <v>6.64</v>
      </c>
      <c r="Q46">
        <v>41.28</v>
      </c>
      <c r="R46" s="93">
        <v>32.67</v>
      </c>
      <c r="S46" s="93">
        <v>32.659999999999997</v>
      </c>
      <c r="T46" s="93">
        <v>32.67</v>
      </c>
      <c r="U46">
        <v>6.79</v>
      </c>
      <c r="V46">
        <v>54.319980000000001</v>
      </c>
      <c r="W46">
        <v>6.06</v>
      </c>
      <c r="X46">
        <v>47.84</v>
      </c>
      <c r="Y46">
        <v>15.95</v>
      </c>
      <c r="Z46">
        <v>15.94</v>
      </c>
      <c r="AA46">
        <v>216.88</v>
      </c>
      <c r="AB46">
        <v>43.37</v>
      </c>
      <c r="AC46">
        <v>78.069999999999993</v>
      </c>
      <c r="AD46">
        <v>33</v>
      </c>
      <c r="AE46">
        <v>76</v>
      </c>
      <c r="AF46">
        <v>38</v>
      </c>
      <c r="AG46">
        <v>15.53</v>
      </c>
      <c r="AH46">
        <v>37.229999999999997</v>
      </c>
      <c r="AI46">
        <v>37.229999999999997</v>
      </c>
      <c r="AJ46">
        <v>30.85</v>
      </c>
      <c r="AK46">
        <v>175</v>
      </c>
      <c r="AL46">
        <v>75</v>
      </c>
    </row>
    <row r="47" spans="1:38">
      <c r="A47" t="s">
        <v>89</v>
      </c>
      <c r="B47" s="34">
        <v>131.27000000000001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9.4499999999999993</v>
      </c>
      <c r="K47" s="37">
        <v>9.4499999999999993</v>
      </c>
      <c r="L47" s="37">
        <v>9.69</v>
      </c>
      <c r="M47">
        <v>53.74</v>
      </c>
      <c r="N47">
        <v>272.87</v>
      </c>
      <c r="O47">
        <v>101.63</v>
      </c>
      <c r="P47">
        <v>6.64</v>
      </c>
      <c r="Q47">
        <v>41.5</v>
      </c>
      <c r="R47" s="93">
        <v>32.67</v>
      </c>
      <c r="S47" s="93">
        <v>32.659999999999997</v>
      </c>
      <c r="T47" s="93">
        <v>32.67</v>
      </c>
      <c r="U47">
        <v>6.95</v>
      </c>
      <c r="V47">
        <v>55.800460000000001</v>
      </c>
      <c r="W47">
        <v>5.97</v>
      </c>
      <c r="X47">
        <v>48.9</v>
      </c>
      <c r="Y47">
        <v>16.3</v>
      </c>
      <c r="Z47">
        <v>16.3</v>
      </c>
      <c r="AA47">
        <v>216.88</v>
      </c>
      <c r="AB47">
        <v>43.37</v>
      </c>
      <c r="AC47">
        <v>79.760000000000005</v>
      </c>
      <c r="AD47">
        <v>35</v>
      </c>
      <c r="AE47">
        <v>79</v>
      </c>
      <c r="AF47">
        <v>39</v>
      </c>
      <c r="AG47">
        <v>15.89</v>
      </c>
      <c r="AH47">
        <v>37.56</v>
      </c>
      <c r="AI47">
        <v>37.56</v>
      </c>
      <c r="AJ47">
        <v>25.81</v>
      </c>
      <c r="AK47">
        <v>179</v>
      </c>
      <c r="AL47">
        <v>76</v>
      </c>
    </row>
    <row r="48" spans="1:38">
      <c r="A48" t="s">
        <v>90</v>
      </c>
      <c r="B48" s="34">
        <v>131.27000000000001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10.92</v>
      </c>
      <c r="K48" s="37">
        <v>10.92</v>
      </c>
      <c r="L48" s="37">
        <v>11.18</v>
      </c>
      <c r="M48">
        <v>53.74</v>
      </c>
      <c r="N48">
        <v>272.87</v>
      </c>
      <c r="O48">
        <v>101.63</v>
      </c>
      <c r="P48">
        <v>6.64</v>
      </c>
      <c r="Q48">
        <v>41.77</v>
      </c>
      <c r="R48" s="93">
        <v>32.67</v>
      </c>
      <c r="S48" s="93">
        <v>32.659999999999997</v>
      </c>
      <c r="T48" s="93">
        <v>32.67</v>
      </c>
      <c r="U48">
        <v>6.95</v>
      </c>
      <c r="V48">
        <v>56.71602</v>
      </c>
      <c r="W48">
        <v>5.97</v>
      </c>
      <c r="X48">
        <v>50.33</v>
      </c>
      <c r="Y48">
        <v>16.77</v>
      </c>
      <c r="Z48">
        <v>16.78</v>
      </c>
      <c r="AA48">
        <v>216.88</v>
      </c>
      <c r="AB48">
        <v>43.37</v>
      </c>
      <c r="AC48">
        <v>81.27</v>
      </c>
      <c r="AD48">
        <v>36</v>
      </c>
      <c r="AE48">
        <v>79</v>
      </c>
      <c r="AF48">
        <v>39</v>
      </c>
      <c r="AG48">
        <v>16.559999999999999</v>
      </c>
      <c r="AH48">
        <v>38.200000000000003</v>
      </c>
      <c r="AI48">
        <v>38.200000000000003</v>
      </c>
      <c r="AJ48">
        <v>25.81</v>
      </c>
      <c r="AK48">
        <v>182</v>
      </c>
      <c r="AL48">
        <v>78</v>
      </c>
    </row>
    <row r="49" spans="1:38">
      <c r="A49" t="s">
        <v>91</v>
      </c>
      <c r="B49" s="34">
        <v>131.27000000000001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12.3</v>
      </c>
      <c r="K49" s="37">
        <v>12.3</v>
      </c>
      <c r="L49" s="37">
        <v>12.61</v>
      </c>
      <c r="M49">
        <v>53.74</v>
      </c>
      <c r="N49">
        <v>272.87</v>
      </c>
      <c r="O49">
        <v>101.63</v>
      </c>
      <c r="P49">
        <v>6.64</v>
      </c>
      <c r="Q49">
        <v>41.95</v>
      </c>
      <c r="R49" s="93">
        <v>32.67</v>
      </c>
      <c r="S49" s="93">
        <v>32.659999999999997</v>
      </c>
      <c r="T49" s="93">
        <v>32.67</v>
      </c>
      <c r="U49">
        <v>6.95</v>
      </c>
      <c r="V49">
        <v>57.82638</v>
      </c>
      <c r="W49">
        <v>5.7</v>
      </c>
      <c r="X49">
        <v>51.82</v>
      </c>
      <c r="Y49">
        <v>17.27</v>
      </c>
      <c r="Z49">
        <v>17.29</v>
      </c>
      <c r="AA49">
        <v>216.88</v>
      </c>
      <c r="AB49">
        <v>43.37</v>
      </c>
      <c r="AC49">
        <v>84.02</v>
      </c>
      <c r="AD49">
        <v>37</v>
      </c>
      <c r="AE49">
        <v>78</v>
      </c>
      <c r="AF49">
        <v>39</v>
      </c>
      <c r="AG49">
        <v>17.559999999999999</v>
      </c>
      <c r="AH49">
        <v>38.99</v>
      </c>
      <c r="AI49">
        <v>38.99</v>
      </c>
      <c r="AJ49">
        <v>25.81</v>
      </c>
      <c r="AK49">
        <v>186</v>
      </c>
      <c r="AL49">
        <v>79</v>
      </c>
    </row>
    <row r="50" spans="1:38">
      <c r="A50" t="s">
        <v>92</v>
      </c>
      <c r="B50" s="34">
        <v>131.27000000000001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12.9</v>
      </c>
      <c r="K50" s="37">
        <v>12.9</v>
      </c>
      <c r="L50" s="37">
        <v>13.23</v>
      </c>
      <c r="M50">
        <v>53.74</v>
      </c>
      <c r="N50">
        <v>272.87</v>
      </c>
      <c r="O50">
        <v>101.63</v>
      </c>
      <c r="P50">
        <v>6.64</v>
      </c>
      <c r="Q50">
        <v>42.15</v>
      </c>
      <c r="R50" s="93">
        <v>32.67</v>
      </c>
      <c r="S50" s="93">
        <v>32.659999999999997</v>
      </c>
      <c r="T50" s="93">
        <v>32.67</v>
      </c>
      <c r="U50">
        <v>6.95</v>
      </c>
      <c r="V50">
        <v>56.316679999999998</v>
      </c>
      <c r="W50">
        <v>5.7</v>
      </c>
      <c r="X50">
        <v>53.55</v>
      </c>
      <c r="Y50">
        <v>17.850000000000001</v>
      </c>
      <c r="Z50">
        <v>17.850000000000001</v>
      </c>
      <c r="AA50">
        <v>216.88</v>
      </c>
      <c r="AB50">
        <v>43.37</v>
      </c>
      <c r="AC50">
        <v>54</v>
      </c>
      <c r="AD50">
        <v>38</v>
      </c>
      <c r="AE50">
        <v>78</v>
      </c>
      <c r="AF50">
        <v>39</v>
      </c>
      <c r="AG50">
        <v>18.559999999999999</v>
      </c>
      <c r="AH50">
        <v>39.450000000000003</v>
      </c>
      <c r="AI50">
        <v>39.450000000000003</v>
      </c>
      <c r="AJ50">
        <v>25.81</v>
      </c>
      <c r="AK50">
        <v>186</v>
      </c>
      <c r="AL50">
        <v>80</v>
      </c>
    </row>
    <row r="51" spans="1:38">
      <c r="A51" t="s">
        <v>93</v>
      </c>
      <c r="B51" s="34">
        <v>131.27000000000001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13.09</v>
      </c>
      <c r="K51" s="37">
        <v>13.09</v>
      </c>
      <c r="L51" s="37">
        <v>13.42</v>
      </c>
      <c r="M51">
        <v>53.74</v>
      </c>
      <c r="N51">
        <v>272.87</v>
      </c>
      <c r="O51">
        <v>101.63</v>
      </c>
      <c r="P51">
        <v>6.79</v>
      </c>
      <c r="Q51">
        <v>42.74</v>
      </c>
      <c r="R51" s="93">
        <v>32.67</v>
      </c>
      <c r="S51" s="93">
        <v>32.659999999999997</v>
      </c>
      <c r="T51" s="93">
        <v>32.67</v>
      </c>
      <c r="U51">
        <v>7.18</v>
      </c>
      <c r="V51">
        <v>36.27176</v>
      </c>
      <c r="W51">
        <v>5.78</v>
      </c>
      <c r="X51">
        <v>54.34</v>
      </c>
      <c r="Y51">
        <v>18.11</v>
      </c>
      <c r="Z51">
        <v>18.12</v>
      </c>
      <c r="AA51">
        <v>216.88</v>
      </c>
      <c r="AB51">
        <v>43.37</v>
      </c>
      <c r="AC51">
        <v>55.67</v>
      </c>
      <c r="AD51">
        <v>38</v>
      </c>
      <c r="AE51">
        <v>84</v>
      </c>
      <c r="AF51">
        <v>42</v>
      </c>
      <c r="AG51">
        <v>19.37</v>
      </c>
      <c r="AH51">
        <v>41.72</v>
      </c>
      <c r="AI51">
        <v>41.72</v>
      </c>
      <c r="AJ51">
        <v>25.81</v>
      </c>
      <c r="AK51">
        <v>186</v>
      </c>
      <c r="AL51">
        <v>80</v>
      </c>
    </row>
    <row r="52" spans="1:38">
      <c r="A52" t="s">
        <v>94</v>
      </c>
      <c r="B52" s="34">
        <v>131.27000000000001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13.28</v>
      </c>
      <c r="K52" s="37">
        <v>13.28</v>
      </c>
      <c r="L52" s="37">
        <v>13.62</v>
      </c>
      <c r="M52">
        <v>53.74</v>
      </c>
      <c r="N52">
        <v>272.87</v>
      </c>
      <c r="O52">
        <v>101.63</v>
      </c>
      <c r="P52">
        <v>6.79</v>
      </c>
      <c r="Q52">
        <v>39.49</v>
      </c>
      <c r="R52" s="93">
        <v>32.67</v>
      </c>
      <c r="S52" s="93">
        <v>32.659999999999997</v>
      </c>
      <c r="T52" s="93">
        <v>32.67</v>
      </c>
      <c r="U52">
        <v>7.18</v>
      </c>
      <c r="V52">
        <v>35.073740000000001</v>
      </c>
      <c r="W52">
        <v>5.78</v>
      </c>
      <c r="X52">
        <v>55.17</v>
      </c>
      <c r="Y52">
        <v>18.39</v>
      </c>
      <c r="Z52">
        <v>18.399999999999999</v>
      </c>
      <c r="AA52">
        <v>227.97</v>
      </c>
      <c r="AB52">
        <v>45.59</v>
      </c>
      <c r="AC52">
        <v>58.33</v>
      </c>
      <c r="AD52">
        <v>38</v>
      </c>
      <c r="AE52">
        <v>88</v>
      </c>
      <c r="AF52">
        <v>44</v>
      </c>
      <c r="AG52">
        <v>20.190000000000001</v>
      </c>
      <c r="AH52">
        <v>42.87</v>
      </c>
      <c r="AI52">
        <v>42.87</v>
      </c>
      <c r="AJ52">
        <v>25.81</v>
      </c>
      <c r="AK52">
        <v>179</v>
      </c>
      <c r="AL52">
        <v>76</v>
      </c>
    </row>
    <row r="53" spans="1:38">
      <c r="A53" t="s">
        <v>95</v>
      </c>
      <c r="B53" s="34">
        <v>131.27000000000001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10.039999999999999</v>
      </c>
      <c r="K53" s="37">
        <v>10.039999999999999</v>
      </c>
      <c r="L53" s="37">
        <v>10.29</v>
      </c>
      <c r="M53">
        <v>53.74</v>
      </c>
      <c r="N53">
        <v>272.87</v>
      </c>
      <c r="O53">
        <v>101.63</v>
      </c>
      <c r="P53">
        <v>6.79</v>
      </c>
      <c r="Q53">
        <v>39.78</v>
      </c>
      <c r="R53" s="93">
        <v>32.67</v>
      </c>
      <c r="S53" s="93">
        <v>32.659999999999997</v>
      </c>
      <c r="T53" s="93">
        <v>32.67</v>
      </c>
      <c r="U53">
        <v>7.18</v>
      </c>
      <c r="V53">
        <v>37.391860000000001</v>
      </c>
      <c r="W53">
        <v>5.78</v>
      </c>
      <c r="X53">
        <v>51.12</v>
      </c>
      <c r="Y53">
        <v>17.04</v>
      </c>
      <c r="Z53">
        <v>17.05</v>
      </c>
      <c r="AA53">
        <v>227.97</v>
      </c>
      <c r="AB53">
        <v>45.59</v>
      </c>
      <c r="AC53">
        <v>61</v>
      </c>
      <c r="AD53">
        <v>25</v>
      </c>
      <c r="AE53">
        <v>92</v>
      </c>
      <c r="AF53">
        <v>46</v>
      </c>
      <c r="AG53">
        <v>17.45</v>
      </c>
      <c r="AH53">
        <v>42.77</v>
      </c>
      <c r="AI53">
        <v>42.77</v>
      </c>
      <c r="AJ53">
        <v>27.75</v>
      </c>
      <c r="AK53">
        <v>179</v>
      </c>
      <c r="AL53">
        <v>76</v>
      </c>
    </row>
    <row r="54" spans="1:38">
      <c r="A54" t="s">
        <v>96</v>
      </c>
      <c r="B54" s="34">
        <v>131.27000000000001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10.42</v>
      </c>
      <c r="K54" s="37">
        <v>10.42</v>
      </c>
      <c r="L54" s="37">
        <v>10.68</v>
      </c>
      <c r="M54">
        <v>53.74</v>
      </c>
      <c r="N54">
        <v>272.87</v>
      </c>
      <c r="O54">
        <v>101.63</v>
      </c>
      <c r="P54">
        <v>6.79</v>
      </c>
      <c r="Q54">
        <v>40.15</v>
      </c>
      <c r="R54" s="93">
        <v>32.67</v>
      </c>
      <c r="S54" s="93">
        <v>32.659999999999997</v>
      </c>
      <c r="T54" s="93">
        <v>32.67</v>
      </c>
      <c r="U54">
        <v>7.18</v>
      </c>
      <c r="V54">
        <v>43.985840000000003</v>
      </c>
      <c r="W54">
        <v>5.78</v>
      </c>
      <c r="X54">
        <v>52</v>
      </c>
      <c r="Y54">
        <v>17.329999999999998</v>
      </c>
      <c r="Z54">
        <v>17.34</v>
      </c>
      <c r="AA54">
        <v>227.97</v>
      </c>
      <c r="AB54">
        <v>45.59</v>
      </c>
      <c r="AC54">
        <v>65</v>
      </c>
      <c r="AD54">
        <v>26</v>
      </c>
      <c r="AE54">
        <v>95</v>
      </c>
      <c r="AF54">
        <v>48</v>
      </c>
      <c r="AG54">
        <v>17.93</v>
      </c>
      <c r="AH54">
        <v>43.45</v>
      </c>
      <c r="AI54">
        <v>43.45</v>
      </c>
      <c r="AJ54">
        <v>27.75</v>
      </c>
      <c r="AK54">
        <v>179</v>
      </c>
      <c r="AL54">
        <v>76</v>
      </c>
    </row>
    <row r="55" spans="1:38">
      <c r="A55" t="s">
        <v>97</v>
      </c>
      <c r="B55" s="34">
        <v>131.27000000000001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10.8</v>
      </c>
      <c r="K55" s="37">
        <v>10.8</v>
      </c>
      <c r="L55" s="37">
        <v>11.07</v>
      </c>
      <c r="M55">
        <v>53.74</v>
      </c>
      <c r="N55">
        <v>272.87</v>
      </c>
      <c r="O55">
        <v>101.63</v>
      </c>
      <c r="P55">
        <v>6.87</v>
      </c>
      <c r="Q55">
        <v>40.68</v>
      </c>
      <c r="R55" s="93">
        <v>32.67</v>
      </c>
      <c r="S55" s="93">
        <v>32.659999999999997</v>
      </c>
      <c r="T55" s="93">
        <v>32.67</v>
      </c>
      <c r="U55">
        <v>7.71</v>
      </c>
      <c r="V55">
        <v>45.193600000000004</v>
      </c>
      <c r="W55">
        <v>5.88</v>
      </c>
      <c r="X55">
        <v>53.93</v>
      </c>
      <c r="Y55">
        <v>17.98</v>
      </c>
      <c r="Z55">
        <v>17.97</v>
      </c>
      <c r="AA55">
        <v>227.97</v>
      </c>
      <c r="AB55">
        <v>45.59</v>
      </c>
      <c r="AC55">
        <v>70</v>
      </c>
      <c r="AD55">
        <v>27</v>
      </c>
      <c r="AE55">
        <v>95</v>
      </c>
      <c r="AF55">
        <v>48</v>
      </c>
      <c r="AG55">
        <v>18.03</v>
      </c>
      <c r="AH55">
        <v>44.12</v>
      </c>
      <c r="AI55">
        <v>44.12</v>
      </c>
      <c r="AJ55">
        <v>27.75</v>
      </c>
      <c r="AK55">
        <v>179</v>
      </c>
      <c r="AL55">
        <v>76</v>
      </c>
    </row>
    <row r="56" spans="1:38">
      <c r="A56" t="s">
        <v>98</v>
      </c>
      <c r="B56" s="34">
        <v>131.27000000000001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10.99</v>
      </c>
      <c r="K56" s="37">
        <v>10.99</v>
      </c>
      <c r="L56" s="37">
        <v>11.27</v>
      </c>
      <c r="M56">
        <v>53.74</v>
      </c>
      <c r="N56">
        <v>272.87</v>
      </c>
      <c r="O56">
        <v>101.63</v>
      </c>
      <c r="P56">
        <v>6.87</v>
      </c>
      <c r="Q56">
        <v>41.33</v>
      </c>
      <c r="R56" s="93">
        <v>32.67</v>
      </c>
      <c r="S56" s="93">
        <v>32.659999999999997</v>
      </c>
      <c r="T56" s="93">
        <v>32.67</v>
      </c>
      <c r="U56">
        <v>7.71</v>
      </c>
      <c r="V56">
        <v>45.485799999999998</v>
      </c>
      <c r="W56">
        <v>5.88</v>
      </c>
      <c r="X56">
        <v>55.08</v>
      </c>
      <c r="Y56">
        <v>18.36</v>
      </c>
      <c r="Z56">
        <v>18.36</v>
      </c>
      <c r="AA56">
        <v>227.97</v>
      </c>
      <c r="AB56">
        <v>45.59</v>
      </c>
      <c r="AC56">
        <v>76.67</v>
      </c>
      <c r="AD56">
        <v>28</v>
      </c>
      <c r="AE56">
        <v>93</v>
      </c>
      <c r="AF56">
        <v>47</v>
      </c>
      <c r="AG56">
        <v>18.149999999999999</v>
      </c>
      <c r="AH56">
        <v>33.369999999999997</v>
      </c>
      <c r="AI56">
        <v>33.369999999999997</v>
      </c>
      <c r="AJ56">
        <v>27.75</v>
      </c>
      <c r="AK56">
        <v>179</v>
      </c>
      <c r="AL56">
        <v>76</v>
      </c>
    </row>
    <row r="57" spans="1:38">
      <c r="A57" t="s">
        <v>99</v>
      </c>
      <c r="B57" s="34">
        <v>131.27000000000001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11.18</v>
      </c>
      <c r="K57" s="37">
        <v>11.18</v>
      </c>
      <c r="L57" s="37">
        <v>11.46</v>
      </c>
      <c r="M57">
        <v>53.74</v>
      </c>
      <c r="N57">
        <v>272.87</v>
      </c>
      <c r="O57">
        <v>101.63</v>
      </c>
      <c r="P57">
        <v>7.18</v>
      </c>
      <c r="Q57">
        <v>41.75</v>
      </c>
      <c r="R57" s="93">
        <v>32.67</v>
      </c>
      <c r="S57" s="93">
        <v>32.659999999999997</v>
      </c>
      <c r="T57" s="93">
        <v>32.67</v>
      </c>
      <c r="U57">
        <v>7.71</v>
      </c>
      <c r="V57">
        <v>59.86204</v>
      </c>
      <c r="W57">
        <v>5.88</v>
      </c>
      <c r="X57">
        <v>48.8</v>
      </c>
      <c r="Y57">
        <v>16.27</v>
      </c>
      <c r="Z57">
        <v>16.260000000000002</v>
      </c>
      <c r="AA57">
        <v>183.63</v>
      </c>
      <c r="AB57">
        <v>36.729999999999997</v>
      </c>
      <c r="AC57">
        <v>83.33</v>
      </c>
      <c r="AD57">
        <v>24.72</v>
      </c>
      <c r="AE57">
        <v>91</v>
      </c>
      <c r="AF57">
        <v>46</v>
      </c>
      <c r="AG57">
        <v>18.309999999999999</v>
      </c>
      <c r="AH57">
        <v>33.83</v>
      </c>
      <c r="AI57">
        <v>33.83</v>
      </c>
      <c r="AJ57">
        <v>27.75</v>
      </c>
      <c r="AK57">
        <v>179</v>
      </c>
      <c r="AL57">
        <v>76</v>
      </c>
    </row>
    <row r="58" spans="1:38">
      <c r="A58" t="s">
        <v>100</v>
      </c>
      <c r="B58" s="34">
        <v>131.27000000000001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11.24</v>
      </c>
      <c r="K58" s="37">
        <v>11.24</v>
      </c>
      <c r="L58" s="37">
        <v>11.52</v>
      </c>
      <c r="M58">
        <v>53.74</v>
      </c>
      <c r="N58">
        <v>272.87</v>
      </c>
      <c r="O58">
        <v>101.63</v>
      </c>
      <c r="P58">
        <v>7.18</v>
      </c>
      <c r="Q58">
        <v>34.119999999999997</v>
      </c>
      <c r="R58" s="93">
        <v>32.67</v>
      </c>
      <c r="S58" s="93">
        <v>32.659999999999997</v>
      </c>
      <c r="T58" s="93">
        <v>32.67</v>
      </c>
      <c r="U58">
        <v>7.71</v>
      </c>
      <c r="V58">
        <v>57.35886</v>
      </c>
      <c r="W58">
        <v>5.88</v>
      </c>
      <c r="X58">
        <v>49.34</v>
      </c>
      <c r="Y58">
        <v>16.45</v>
      </c>
      <c r="Z58">
        <v>16.440000000000001</v>
      </c>
      <c r="AA58">
        <v>183.63</v>
      </c>
      <c r="AB58">
        <v>36.729999999999997</v>
      </c>
      <c r="AC58">
        <v>84.62</v>
      </c>
      <c r="AD58">
        <v>25.24</v>
      </c>
      <c r="AE58">
        <v>89</v>
      </c>
      <c r="AF58">
        <v>44</v>
      </c>
      <c r="AG58">
        <v>18.420000000000002</v>
      </c>
      <c r="AH58">
        <v>34.36</v>
      </c>
      <c r="AI58">
        <v>34.36</v>
      </c>
      <c r="AJ58">
        <v>27.75</v>
      </c>
      <c r="AK58">
        <v>179</v>
      </c>
      <c r="AL58">
        <v>76</v>
      </c>
    </row>
    <row r="59" spans="1:38">
      <c r="A59" t="s">
        <v>101</v>
      </c>
      <c r="B59" s="34">
        <v>131.27000000000001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11.16</v>
      </c>
      <c r="K59" s="37">
        <v>11.16</v>
      </c>
      <c r="L59" s="37">
        <v>11.44</v>
      </c>
      <c r="M59">
        <v>53.74</v>
      </c>
      <c r="N59">
        <v>272.87</v>
      </c>
      <c r="O59">
        <v>101.63</v>
      </c>
      <c r="P59">
        <v>7.8</v>
      </c>
      <c r="Q59">
        <v>35.049999999999997</v>
      </c>
      <c r="R59" s="93">
        <v>32.67</v>
      </c>
      <c r="S59" s="93">
        <v>32.659999999999997</v>
      </c>
      <c r="T59" s="93">
        <v>32.67</v>
      </c>
      <c r="U59">
        <v>8.49</v>
      </c>
      <c r="V59">
        <v>49.333100000000002</v>
      </c>
      <c r="W59">
        <v>5.88</v>
      </c>
      <c r="X59">
        <v>49.84</v>
      </c>
      <c r="Y59">
        <v>16.61</v>
      </c>
      <c r="Z59">
        <v>16.62</v>
      </c>
      <c r="AA59">
        <v>183.84</v>
      </c>
      <c r="AB59">
        <v>36.770000000000003</v>
      </c>
      <c r="AC59">
        <v>82.7</v>
      </c>
      <c r="AD59">
        <v>25.22</v>
      </c>
      <c r="AE59">
        <v>79</v>
      </c>
      <c r="AF59">
        <v>39</v>
      </c>
      <c r="AG59">
        <v>16.22</v>
      </c>
      <c r="AH59">
        <v>35.07</v>
      </c>
      <c r="AI59">
        <v>35.07</v>
      </c>
      <c r="AJ59">
        <v>28.72</v>
      </c>
      <c r="AK59">
        <v>175</v>
      </c>
      <c r="AL59">
        <v>75</v>
      </c>
    </row>
    <row r="60" spans="1:38">
      <c r="A60" t="s">
        <v>102</v>
      </c>
      <c r="B60" s="34">
        <v>131.27000000000001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11.14</v>
      </c>
      <c r="K60" s="37">
        <v>11.14</v>
      </c>
      <c r="L60" s="37">
        <v>11.42</v>
      </c>
      <c r="M60">
        <v>53.74</v>
      </c>
      <c r="N60">
        <v>272.87</v>
      </c>
      <c r="O60">
        <v>101.63</v>
      </c>
      <c r="P60">
        <v>7.8</v>
      </c>
      <c r="Q60">
        <v>36.11</v>
      </c>
      <c r="R60" s="93">
        <v>32.67</v>
      </c>
      <c r="S60" s="93">
        <v>32.659999999999997</v>
      </c>
      <c r="T60" s="93">
        <v>32.67</v>
      </c>
      <c r="U60">
        <v>8.49</v>
      </c>
      <c r="V60">
        <v>44.355960000000003</v>
      </c>
      <c r="W60">
        <v>5.88</v>
      </c>
      <c r="X60">
        <v>51.18</v>
      </c>
      <c r="Y60">
        <v>17.059999999999999</v>
      </c>
      <c r="Z60">
        <v>17.05</v>
      </c>
      <c r="AA60">
        <v>112.8</v>
      </c>
      <c r="AB60">
        <v>22.56</v>
      </c>
      <c r="AC60">
        <v>80.58</v>
      </c>
      <c r="AD60">
        <v>24.78</v>
      </c>
      <c r="AE60">
        <v>77</v>
      </c>
      <c r="AF60">
        <v>39</v>
      </c>
      <c r="AG60">
        <v>16.559999999999999</v>
      </c>
      <c r="AH60">
        <v>35.869999999999997</v>
      </c>
      <c r="AI60">
        <v>35.869999999999997</v>
      </c>
      <c r="AJ60">
        <v>28.72</v>
      </c>
      <c r="AK60">
        <v>168</v>
      </c>
      <c r="AL60">
        <v>72</v>
      </c>
    </row>
    <row r="61" spans="1:38">
      <c r="A61" t="s">
        <v>103</v>
      </c>
      <c r="B61" s="34">
        <v>131.27000000000001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10.99</v>
      </c>
      <c r="K61" s="37">
        <v>10.99</v>
      </c>
      <c r="L61" s="37">
        <v>11.27</v>
      </c>
      <c r="M61">
        <v>53.74</v>
      </c>
      <c r="N61">
        <v>272.87</v>
      </c>
      <c r="O61">
        <v>101.63</v>
      </c>
      <c r="P61">
        <v>8.59</v>
      </c>
      <c r="Q61">
        <v>37.08</v>
      </c>
      <c r="R61" s="93">
        <v>32.67</v>
      </c>
      <c r="S61" s="93">
        <v>32.659999999999997</v>
      </c>
      <c r="T61" s="93">
        <v>32.67</v>
      </c>
      <c r="U61">
        <v>8.49</v>
      </c>
      <c r="V61">
        <v>42.476140000000001</v>
      </c>
      <c r="W61">
        <v>5.88</v>
      </c>
      <c r="X61">
        <v>52.34</v>
      </c>
      <c r="Y61">
        <v>17.45</v>
      </c>
      <c r="Z61">
        <v>17.440000000000001</v>
      </c>
      <c r="AA61">
        <v>116.97</v>
      </c>
      <c r="AB61">
        <v>23.39</v>
      </c>
      <c r="AC61">
        <v>78.680000000000007</v>
      </c>
      <c r="AD61">
        <v>38</v>
      </c>
      <c r="AE61">
        <v>73</v>
      </c>
      <c r="AF61">
        <v>36</v>
      </c>
      <c r="AG61">
        <v>16.670000000000002</v>
      </c>
      <c r="AH61">
        <v>37.07</v>
      </c>
      <c r="AI61">
        <v>37.07</v>
      </c>
      <c r="AJ61">
        <v>28.72</v>
      </c>
      <c r="AK61">
        <v>161</v>
      </c>
      <c r="AL61">
        <v>69</v>
      </c>
    </row>
    <row r="62" spans="1:38">
      <c r="A62" t="s">
        <v>104</v>
      </c>
      <c r="B62" s="34">
        <v>131.27000000000001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11.97</v>
      </c>
      <c r="K62" s="37">
        <v>11.97</v>
      </c>
      <c r="L62" s="37">
        <v>12.26</v>
      </c>
      <c r="M62">
        <v>53.74</v>
      </c>
      <c r="N62">
        <v>272.87</v>
      </c>
      <c r="O62">
        <v>101.63</v>
      </c>
      <c r="P62">
        <v>8.59</v>
      </c>
      <c r="Q62">
        <v>38.11</v>
      </c>
      <c r="R62" s="93">
        <v>32.67</v>
      </c>
      <c r="S62" s="93">
        <v>32.659999999999997</v>
      </c>
      <c r="T62" s="93">
        <v>32.67</v>
      </c>
      <c r="U62">
        <v>8.49</v>
      </c>
      <c r="V62">
        <v>42.992359999999998</v>
      </c>
      <c r="W62">
        <v>5.88</v>
      </c>
      <c r="X62">
        <v>54.34</v>
      </c>
      <c r="Y62">
        <v>18.11</v>
      </c>
      <c r="Z62">
        <v>18.12</v>
      </c>
      <c r="AA62">
        <v>121.13</v>
      </c>
      <c r="AB62">
        <v>24.23</v>
      </c>
      <c r="AC62">
        <v>75.040000000000006</v>
      </c>
      <c r="AD62">
        <v>36</v>
      </c>
      <c r="AE62">
        <v>69</v>
      </c>
      <c r="AF62">
        <v>34</v>
      </c>
      <c r="AG62">
        <v>16.78</v>
      </c>
      <c r="AH62">
        <v>38.700000000000003</v>
      </c>
      <c r="AI62">
        <v>38.700000000000003</v>
      </c>
      <c r="AJ62">
        <v>28.72</v>
      </c>
      <c r="AK62">
        <v>154</v>
      </c>
      <c r="AL62">
        <v>66</v>
      </c>
    </row>
    <row r="63" spans="1:38">
      <c r="A63" t="s">
        <v>105</v>
      </c>
      <c r="B63" s="34">
        <v>131.27000000000001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11.51</v>
      </c>
      <c r="K63" s="37">
        <v>11.51</v>
      </c>
      <c r="L63" s="37">
        <v>11.79</v>
      </c>
      <c r="M63">
        <v>53.74</v>
      </c>
      <c r="N63">
        <v>272.87</v>
      </c>
      <c r="O63">
        <v>101.63</v>
      </c>
      <c r="P63">
        <v>9.36</v>
      </c>
      <c r="Q63">
        <v>32.14</v>
      </c>
      <c r="R63" s="93">
        <v>32.67</v>
      </c>
      <c r="S63" s="93">
        <v>32.659999999999997</v>
      </c>
      <c r="T63" s="93">
        <v>32.67</v>
      </c>
      <c r="U63">
        <v>9.64</v>
      </c>
      <c r="V63">
        <v>60.904220000000002</v>
      </c>
      <c r="W63">
        <v>6.06</v>
      </c>
      <c r="X63">
        <v>54.8</v>
      </c>
      <c r="Y63">
        <v>18.27</v>
      </c>
      <c r="Z63">
        <v>18.260000000000002</v>
      </c>
      <c r="AA63">
        <v>125.3</v>
      </c>
      <c r="AB63">
        <v>25.06</v>
      </c>
      <c r="AC63">
        <v>71.040000000000006</v>
      </c>
      <c r="AD63">
        <v>34</v>
      </c>
      <c r="AE63">
        <v>67</v>
      </c>
      <c r="AF63">
        <v>34</v>
      </c>
      <c r="AG63">
        <v>17.12</v>
      </c>
      <c r="AH63">
        <v>37.89</v>
      </c>
      <c r="AI63">
        <v>37.89</v>
      </c>
      <c r="AJ63">
        <v>29.69</v>
      </c>
      <c r="AK63">
        <v>147</v>
      </c>
      <c r="AL63">
        <v>63</v>
      </c>
    </row>
    <row r="64" spans="1:38">
      <c r="A64" t="s">
        <v>106</v>
      </c>
      <c r="B64" s="34">
        <v>131.27000000000001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11.03</v>
      </c>
      <c r="K64" s="37">
        <v>11.03</v>
      </c>
      <c r="L64" s="37">
        <v>11.3</v>
      </c>
      <c r="M64">
        <v>53.74</v>
      </c>
      <c r="N64">
        <v>272.87</v>
      </c>
      <c r="O64">
        <v>101.63</v>
      </c>
      <c r="P64">
        <v>9.36</v>
      </c>
      <c r="Q64">
        <v>32.799999999999997</v>
      </c>
      <c r="R64" s="93">
        <v>32.67</v>
      </c>
      <c r="S64" s="93">
        <v>32.659999999999997</v>
      </c>
      <c r="T64" s="93">
        <v>32.67</v>
      </c>
      <c r="U64">
        <v>9.64</v>
      </c>
      <c r="V64">
        <v>56.978999999999999</v>
      </c>
      <c r="W64">
        <v>6.06</v>
      </c>
      <c r="X64">
        <v>55.08</v>
      </c>
      <c r="Y64">
        <v>18.36</v>
      </c>
      <c r="Z64">
        <v>18.37</v>
      </c>
      <c r="AA64">
        <v>133.63</v>
      </c>
      <c r="AB64">
        <v>26.73</v>
      </c>
      <c r="AC64">
        <v>66.59</v>
      </c>
      <c r="AD64">
        <v>33</v>
      </c>
      <c r="AE64">
        <v>51</v>
      </c>
      <c r="AF64">
        <v>25</v>
      </c>
      <c r="AG64">
        <v>17.43</v>
      </c>
      <c r="AH64">
        <v>38.130000000000003</v>
      </c>
      <c r="AI64">
        <v>38.130000000000003</v>
      </c>
      <c r="AJ64">
        <v>29.69</v>
      </c>
      <c r="AK64">
        <v>137</v>
      </c>
      <c r="AL64">
        <v>58</v>
      </c>
    </row>
    <row r="65" spans="1:38">
      <c r="A65" t="s">
        <v>107</v>
      </c>
      <c r="B65" s="34">
        <v>131.27000000000001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10.33</v>
      </c>
      <c r="K65" s="37">
        <v>10.33</v>
      </c>
      <c r="L65" s="37">
        <v>10.59</v>
      </c>
      <c r="M65">
        <v>53.74</v>
      </c>
      <c r="N65">
        <v>272.87</v>
      </c>
      <c r="O65">
        <v>101.63</v>
      </c>
      <c r="P65">
        <v>9.36</v>
      </c>
      <c r="Q65">
        <v>33.67</v>
      </c>
      <c r="R65" s="93">
        <v>32.67</v>
      </c>
      <c r="S65" s="93">
        <v>32.659999999999997</v>
      </c>
      <c r="T65" s="93">
        <v>32.67</v>
      </c>
      <c r="U65">
        <v>9.64</v>
      </c>
      <c r="V65">
        <v>51.99212</v>
      </c>
      <c r="W65">
        <v>6.06</v>
      </c>
      <c r="X65">
        <v>55.28</v>
      </c>
      <c r="Y65">
        <v>18.43</v>
      </c>
      <c r="Z65">
        <v>18.41</v>
      </c>
      <c r="AA65">
        <v>135.30000000000001</v>
      </c>
      <c r="AB65">
        <v>27.06</v>
      </c>
      <c r="AC65">
        <v>61.71</v>
      </c>
      <c r="AD65">
        <v>32</v>
      </c>
      <c r="AE65">
        <v>50</v>
      </c>
      <c r="AF65">
        <v>25</v>
      </c>
      <c r="AG65">
        <v>17.52</v>
      </c>
      <c r="AH65">
        <v>37.840000000000003</v>
      </c>
      <c r="AI65">
        <v>37.840000000000003</v>
      </c>
      <c r="AJ65">
        <v>29.69</v>
      </c>
      <c r="AK65">
        <v>126</v>
      </c>
      <c r="AL65">
        <v>54</v>
      </c>
    </row>
    <row r="66" spans="1:38">
      <c r="A66" t="s">
        <v>108</v>
      </c>
      <c r="B66" s="34">
        <v>131.27000000000001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9.5399999999999991</v>
      </c>
      <c r="K66" s="37">
        <v>9.5399999999999991</v>
      </c>
      <c r="L66" s="37">
        <v>9.7799999999999994</v>
      </c>
      <c r="M66">
        <v>53.74</v>
      </c>
      <c r="N66">
        <v>272.87</v>
      </c>
      <c r="O66">
        <v>101.63</v>
      </c>
      <c r="P66">
        <v>9.36</v>
      </c>
      <c r="Q66">
        <v>34.799999999999997</v>
      </c>
      <c r="R66" s="93">
        <v>32.67</v>
      </c>
      <c r="S66" s="93">
        <v>32.659999999999997</v>
      </c>
      <c r="T66" s="93">
        <v>32.67</v>
      </c>
      <c r="U66">
        <v>9.64</v>
      </c>
      <c r="V66">
        <v>46.674079999999996</v>
      </c>
      <c r="W66">
        <v>6.06</v>
      </c>
      <c r="X66">
        <v>55.23</v>
      </c>
      <c r="Y66">
        <v>18.41</v>
      </c>
      <c r="Z66">
        <v>18.41</v>
      </c>
      <c r="AA66">
        <v>135.22999999999999</v>
      </c>
      <c r="AB66">
        <v>27.05</v>
      </c>
      <c r="AC66">
        <v>56.21</v>
      </c>
      <c r="AD66">
        <v>30</v>
      </c>
      <c r="AE66">
        <v>49</v>
      </c>
      <c r="AF66">
        <v>24</v>
      </c>
      <c r="AG66">
        <v>18.059999999999999</v>
      </c>
      <c r="AH66">
        <v>37.840000000000003</v>
      </c>
      <c r="AI66">
        <v>37.840000000000003</v>
      </c>
      <c r="AJ66">
        <v>29.69</v>
      </c>
      <c r="AK66">
        <v>116</v>
      </c>
      <c r="AL66">
        <v>49</v>
      </c>
    </row>
    <row r="67" spans="1:38">
      <c r="A67" t="s">
        <v>109</v>
      </c>
      <c r="B67" s="34">
        <v>131.27000000000001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8.6</v>
      </c>
      <c r="K67" s="37">
        <v>8.6</v>
      </c>
      <c r="L67" s="37">
        <v>8.81</v>
      </c>
      <c r="M67">
        <v>53.74</v>
      </c>
      <c r="N67">
        <v>272.87</v>
      </c>
      <c r="O67">
        <v>101.63</v>
      </c>
      <c r="P67">
        <v>9.75</v>
      </c>
      <c r="Q67">
        <v>35.479999999999997</v>
      </c>
      <c r="R67" s="93">
        <v>32.67</v>
      </c>
      <c r="S67" s="93">
        <v>32.659999999999997</v>
      </c>
      <c r="T67" s="93">
        <v>32.67</v>
      </c>
      <c r="U67">
        <v>10.029999999999999</v>
      </c>
      <c r="V67">
        <v>41.619019999999999</v>
      </c>
      <c r="W67">
        <v>6.35</v>
      </c>
      <c r="X67">
        <v>54.97</v>
      </c>
      <c r="Y67">
        <v>18.32</v>
      </c>
      <c r="Z67">
        <v>18.329999999999998</v>
      </c>
      <c r="AA67">
        <v>126.31</v>
      </c>
      <c r="AB67">
        <v>25.26</v>
      </c>
      <c r="AC67">
        <v>50.57</v>
      </c>
      <c r="AD67">
        <v>27</v>
      </c>
      <c r="AE67">
        <v>46</v>
      </c>
      <c r="AF67">
        <v>23</v>
      </c>
      <c r="AG67">
        <v>19.149999999999999</v>
      </c>
      <c r="AH67">
        <v>37.86</v>
      </c>
      <c r="AI67">
        <v>37.86</v>
      </c>
      <c r="AJ67">
        <v>28.72</v>
      </c>
      <c r="AK67">
        <v>102</v>
      </c>
      <c r="AL67">
        <v>43</v>
      </c>
    </row>
    <row r="68" spans="1:38">
      <c r="A68" t="s">
        <v>110</v>
      </c>
      <c r="B68" s="34">
        <v>131.27000000000001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7.59</v>
      </c>
      <c r="K68" s="37">
        <v>7.59</v>
      </c>
      <c r="L68" s="37">
        <v>7.78</v>
      </c>
      <c r="M68">
        <v>53.74</v>
      </c>
      <c r="N68">
        <v>272.87</v>
      </c>
      <c r="O68">
        <v>101.63</v>
      </c>
      <c r="P68">
        <v>9.75</v>
      </c>
      <c r="Q68">
        <v>36.28</v>
      </c>
      <c r="R68" s="93">
        <v>32.67</v>
      </c>
      <c r="S68" s="93">
        <v>32.659999999999997</v>
      </c>
      <c r="T68" s="93">
        <v>32.67</v>
      </c>
      <c r="U68">
        <v>10.029999999999999</v>
      </c>
      <c r="V68">
        <v>35.911380000000001</v>
      </c>
      <c r="W68">
        <v>6.35</v>
      </c>
      <c r="X68">
        <v>54.88</v>
      </c>
      <c r="Y68">
        <v>18.29</v>
      </c>
      <c r="Z68">
        <v>18.29</v>
      </c>
      <c r="AA68">
        <v>114.15</v>
      </c>
      <c r="AB68">
        <v>22.83</v>
      </c>
      <c r="AC68">
        <v>44.64</v>
      </c>
      <c r="AD68">
        <v>24</v>
      </c>
      <c r="AE68">
        <v>41</v>
      </c>
      <c r="AF68">
        <v>21</v>
      </c>
      <c r="AG68">
        <v>19.87</v>
      </c>
      <c r="AH68">
        <v>38.26</v>
      </c>
      <c r="AI68">
        <v>38.26</v>
      </c>
      <c r="AJ68">
        <v>28.72</v>
      </c>
      <c r="AK68">
        <v>88</v>
      </c>
      <c r="AL68">
        <v>37</v>
      </c>
    </row>
    <row r="69" spans="1:38">
      <c r="A69" t="s">
        <v>111</v>
      </c>
      <c r="B69" s="34">
        <v>131.27000000000001</v>
      </c>
      <c r="C69" s="34">
        <v>0</v>
      </c>
      <c r="D69" s="93">
        <f t="shared" si="1"/>
        <v>98</v>
      </c>
      <c r="E69" s="34"/>
      <c r="F69" s="34"/>
      <c r="G69" s="34"/>
      <c r="H69" s="34"/>
      <c r="I69" s="34"/>
      <c r="J69" s="37">
        <v>6.62</v>
      </c>
      <c r="K69" s="37">
        <v>6.62</v>
      </c>
      <c r="L69" s="37">
        <v>6.78</v>
      </c>
      <c r="M69">
        <v>53.74</v>
      </c>
      <c r="N69">
        <v>272.87</v>
      </c>
      <c r="O69">
        <v>101.63</v>
      </c>
      <c r="P69">
        <v>9.75</v>
      </c>
      <c r="Q69">
        <v>37.11</v>
      </c>
      <c r="R69" s="93">
        <v>32.67</v>
      </c>
      <c r="S69" s="93">
        <v>32.659999999999997</v>
      </c>
      <c r="T69" s="93">
        <v>32.67</v>
      </c>
      <c r="U69">
        <v>10.029999999999999</v>
      </c>
      <c r="V69">
        <v>39.32038</v>
      </c>
      <c r="W69">
        <v>6.35</v>
      </c>
      <c r="X69">
        <v>54.44</v>
      </c>
      <c r="Y69">
        <v>18.149999999999999</v>
      </c>
      <c r="Z69">
        <v>18.14</v>
      </c>
      <c r="AA69">
        <v>101.99</v>
      </c>
      <c r="AB69">
        <v>20.399999999999999</v>
      </c>
      <c r="AC69">
        <v>38.57</v>
      </c>
      <c r="AD69">
        <v>20</v>
      </c>
      <c r="AE69">
        <v>58</v>
      </c>
      <c r="AF69">
        <v>29</v>
      </c>
      <c r="AG69">
        <v>20.440000000000001</v>
      </c>
      <c r="AH69">
        <v>38.729999999999997</v>
      </c>
      <c r="AI69">
        <v>38.729999999999997</v>
      </c>
      <c r="AJ69">
        <v>28.72</v>
      </c>
      <c r="AK69">
        <v>77</v>
      </c>
      <c r="AL69">
        <v>33</v>
      </c>
    </row>
    <row r="70" spans="1:38">
      <c r="A70" t="s">
        <v>112</v>
      </c>
      <c r="B70" s="34">
        <v>131.27000000000001</v>
      </c>
      <c r="C70" s="34">
        <v>0</v>
      </c>
      <c r="D70" s="93">
        <f t="shared" si="1"/>
        <v>87.38</v>
      </c>
      <c r="E70" s="34"/>
      <c r="F70" s="34"/>
      <c r="G70" s="34"/>
      <c r="H70" s="34"/>
      <c r="I70" s="34"/>
      <c r="J70" s="37">
        <v>5.59</v>
      </c>
      <c r="K70" s="37">
        <v>5.59</v>
      </c>
      <c r="L70" s="37">
        <v>5.73</v>
      </c>
      <c r="M70">
        <v>53.74</v>
      </c>
      <c r="N70">
        <v>272.87</v>
      </c>
      <c r="O70">
        <v>101.63</v>
      </c>
      <c r="P70">
        <v>9.75</v>
      </c>
      <c r="Q70">
        <v>39.81</v>
      </c>
      <c r="R70" s="93">
        <v>33</v>
      </c>
      <c r="S70" s="93">
        <v>21.38</v>
      </c>
      <c r="T70" s="93">
        <v>33</v>
      </c>
      <c r="U70">
        <v>10.029999999999999</v>
      </c>
      <c r="V70">
        <v>29.531680000000001</v>
      </c>
      <c r="W70">
        <v>6.35</v>
      </c>
      <c r="X70">
        <v>53.87</v>
      </c>
      <c r="Y70">
        <v>17.95</v>
      </c>
      <c r="Z70">
        <v>17.96</v>
      </c>
      <c r="AA70">
        <v>90.65</v>
      </c>
      <c r="AB70">
        <v>18.13</v>
      </c>
      <c r="AC70">
        <v>32.17</v>
      </c>
      <c r="AD70">
        <v>17</v>
      </c>
      <c r="AE70">
        <v>51</v>
      </c>
      <c r="AF70">
        <v>26</v>
      </c>
      <c r="AG70">
        <v>16.670000000000002</v>
      </c>
      <c r="AH70">
        <v>39.19</v>
      </c>
      <c r="AI70">
        <v>39.19</v>
      </c>
      <c r="AJ70">
        <v>28.72</v>
      </c>
      <c r="AK70">
        <v>67</v>
      </c>
      <c r="AL70">
        <v>28</v>
      </c>
    </row>
    <row r="71" spans="1:38">
      <c r="A71" t="s">
        <v>113</v>
      </c>
      <c r="B71" s="34">
        <v>131.27000000000001</v>
      </c>
      <c r="C71" s="34">
        <v>0</v>
      </c>
      <c r="D71" s="93">
        <f t="shared" si="1"/>
        <v>69.89</v>
      </c>
      <c r="E71" s="34"/>
      <c r="F71" s="34"/>
      <c r="G71" s="34"/>
      <c r="H71" s="34"/>
      <c r="I71" s="34"/>
      <c r="J71" s="37">
        <v>4.5599999999999996</v>
      </c>
      <c r="K71" s="37">
        <v>4.5599999999999996</v>
      </c>
      <c r="L71" s="37">
        <v>4.68</v>
      </c>
      <c r="M71">
        <v>53.74</v>
      </c>
      <c r="N71">
        <v>272.87</v>
      </c>
      <c r="O71">
        <v>101.63</v>
      </c>
      <c r="P71">
        <v>9.99</v>
      </c>
      <c r="Q71">
        <v>40.28</v>
      </c>
      <c r="R71" s="93">
        <v>22.31</v>
      </c>
      <c r="S71" s="93">
        <v>17.100000000000001</v>
      </c>
      <c r="T71" s="93">
        <v>30.48</v>
      </c>
      <c r="U71">
        <v>10.42</v>
      </c>
      <c r="V71">
        <v>20.103359999999999</v>
      </c>
      <c r="W71">
        <v>6.81</v>
      </c>
      <c r="X71">
        <v>53.22</v>
      </c>
      <c r="Y71">
        <v>17.739999999999998</v>
      </c>
      <c r="Z71">
        <v>17.739999999999998</v>
      </c>
      <c r="AA71">
        <v>79.58</v>
      </c>
      <c r="AB71">
        <v>15.91</v>
      </c>
      <c r="AC71">
        <v>25.6</v>
      </c>
      <c r="AD71">
        <v>15</v>
      </c>
      <c r="AE71">
        <v>45</v>
      </c>
      <c r="AF71">
        <v>22</v>
      </c>
      <c r="AG71">
        <v>16.670000000000002</v>
      </c>
      <c r="AH71">
        <v>43.51</v>
      </c>
      <c r="AI71">
        <v>43.51</v>
      </c>
      <c r="AJ71">
        <v>28.72</v>
      </c>
      <c r="AK71">
        <v>56</v>
      </c>
      <c r="AL71">
        <v>24</v>
      </c>
    </row>
    <row r="72" spans="1:38">
      <c r="A72" t="s">
        <v>114</v>
      </c>
      <c r="B72" s="34">
        <v>131.27000000000001</v>
      </c>
      <c r="C72" s="34">
        <v>0</v>
      </c>
      <c r="D72" s="93">
        <f t="shared" si="1"/>
        <v>43.379999999999995</v>
      </c>
      <c r="E72" s="34"/>
      <c r="F72" s="34"/>
      <c r="G72" s="34"/>
      <c r="H72" s="34"/>
      <c r="I72" s="34"/>
      <c r="J72" s="37">
        <v>3.5</v>
      </c>
      <c r="K72" s="37">
        <v>3.5</v>
      </c>
      <c r="L72" s="37">
        <v>3.59</v>
      </c>
      <c r="M72">
        <v>53.74</v>
      </c>
      <c r="N72">
        <v>272.87</v>
      </c>
      <c r="O72">
        <v>101.63</v>
      </c>
      <c r="P72">
        <v>9.99</v>
      </c>
      <c r="Q72">
        <v>41.28</v>
      </c>
      <c r="R72" s="93">
        <v>10.4</v>
      </c>
      <c r="S72" s="93">
        <v>12.83</v>
      </c>
      <c r="T72" s="93">
        <v>20.149999999999999</v>
      </c>
      <c r="U72">
        <v>10.42</v>
      </c>
      <c r="V72">
        <v>13.59704</v>
      </c>
      <c r="W72">
        <v>6.81</v>
      </c>
      <c r="X72">
        <v>52.32</v>
      </c>
      <c r="Y72">
        <v>17.440000000000001</v>
      </c>
      <c r="Z72">
        <v>17.440000000000001</v>
      </c>
      <c r="AA72">
        <v>63.86</v>
      </c>
      <c r="AB72">
        <v>12.77</v>
      </c>
      <c r="AC72">
        <v>19.21</v>
      </c>
      <c r="AD72">
        <v>11.43</v>
      </c>
      <c r="AE72">
        <v>39</v>
      </c>
      <c r="AF72">
        <v>19</v>
      </c>
      <c r="AG72">
        <v>16.670000000000002</v>
      </c>
      <c r="AH72">
        <v>43.51</v>
      </c>
      <c r="AI72">
        <v>43.51</v>
      </c>
      <c r="AJ72">
        <v>28.72</v>
      </c>
      <c r="AK72">
        <v>46</v>
      </c>
      <c r="AL72">
        <v>19</v>
      </c>
    </row>
    <row r="73" spans="1:38">
      <c r="A73" t="s">
        <v>115</v>
      </c>
      <c r="B73" s="34">
        <v>131.27000000000001</v>
      </c>
      <c r="C73" s="34">
        <v>0</v>
      </c>
      <c r="D73" s="93">
        <f t="shared" si="1"/>
        <v>22.130000000000003</v>
      </c>
      <c r="E73" s="34"/>
      <c r="F73" s="34"/>
      <c r="G73" s="34"/>
      <c r="H73" s="34"/>
      <c r="I73" s="34"/>
      <c r="J73" s="37">
        <v>2.63</v>
      </c>
      <c r="K73" s="37">
        <v>2.63</v>
      </c>
      <c r="L73" s="37">
        <v>2.68</v>
      </c>
      <c r="M73">
        <v>53.74</v>
      </c>
      <c r="N73">
        <v>272.87</v>
      </c>
      <c r="O73">
        <v>101.63</v>
      </c>
      <c r="P73">
        <v>8.9700000000000006</v>
      </c>
      <c r="Q73">
        <v>42.02</v>
      </c>
      <c r="R73" s="93">
        <v>0.36</v>
      </c>
      <c r="S73" s="93">
        <v>7.47</v>
      </c>
      <c r="T73" s="93">
        <v>14.3</v>
      </c>
      <c r="U73">
        <v>9.26</v>
      </c>
      <c r="V73">
        <v>8.0549800000000005</v>
      </c>
      <c r="W73">
        <v>6.81</v>
      </c>
      <c r="X73">
        <v>51.21</v>
      </c>
      <c r="Y73">
        <v>17.07</v>
      </c>
      <c r="Z73">
        <v>17.07</v>
      </c>
      <c r="AA73">
        <v>48.15</v>
      </c>
      <c r="AB73">
        <v>9.6300000000000008</v>
      </c>
      <c r="AC73">
        <v>12.85</v>
      </c>
      <c r="AD73">
        <v>8.24</v>
      </c>
      <c r="AE73">
        <v>33</v>
      </c>
      <c r="AF73">
        <v>16</v>
      </c>
      <c r="AG73">
        <v>16.670000000000002</v>
      </c>
      <c r="AH73">
        <v>43.51</v>
      </c>
      <c r="AI73">
        <v>43.51</v>
      </c>
      <c r="AJ73">
        <v>28.72</v>
      </c>
      <c r="AK73">
        <v>35</v>
      </c>
      <c r="AL73">
        <v>15</v>
      </c>
    </row>
    <row r="74" spans="1:38">
      <c r="A74" t="s">
        <v>116</v>
      </c>
      <c r="B74" s="34">
        <v>131.27000000000001</v>
      </c>
      <c r="C74" s="34">
        <v>0</v>
      </c>
      <c r="D74" s="93">
        <f t="shared" si="1"/>
        <v>8.19</v>
      </c>
      <c r="E74" s="34"/>
      <c r="F74" s="34"/>
      <c r="G74" s="34"/>
      <c r="H74" s="34"/>
      <c r="I74" s="34"/>
      <c r="J74" s="37">
        <v>1.79</v>
      </c>
      <c r="K74" s="37">
        <v>1.79</v>
      </c>
      <c r="L74" s="37">
        <v>1.83</v>
      </c>
      <c r="M74">
        <v>53.74</v>
      </c>
      <c r="N74">
        <v>272.87</v>
      </c>
      <c r="O74">
        <v>101.63</v>
      </c>
      <c r="P74">
        <v>8.9700000000000006</v>
      </c>
      <c r="Q74">
        <v>42.02</v>
      </c>
      <c r="R74" s="93">
        <v>0</v>
      </c>
      <c r="S74" s="93">
        <v>2.31</v>
      </c>
      <c r="T74" s="93">
        <v>5.88</v>
      </c>
      <c r="U74">
        <v>9.26</v>
      </c>
      <c r="V74">
        <v>3.9641799999999998</v>
      </c>
      <c r="W74">
        <v>6.81</v>
      </c>
      <c r="X74">
        <v>50.65</v>
      </c>
      <c r="Y74">
        <v>16.88</v>
      </c>
      <c r="Z74">
        <v>16.88</v>
      </c>
      <c r="AA74">
        <v>32.93</v>
      </c>
      <c r="AB74">
        <v>6.58</v>
      </c>
      <c r="AC74">
        <v>7.18</v>
      </c>
      <c r="AD74">
        <v>5.36</v>
      </c>
      <c r="AE74">
        <v>25</v>
      </c>
      <c r="AF74">
        <v>13</v>
      </c>
      <c r="AG74">
        <v>16.670000000000002</v>
      </c>
      <c r="AH74">
        <v>43.51</v>
      </c>
      <c r="AI74">
        <v>43.51</v>
      </c>
      <c r="AJ74">
        <v>28.72</v>
      </c>
      <c r="AK74">
        <v>25</v>
      </c>
      <c r="AL74">
        <v>10</v>
      </c>
    </row>
    <row r="75" spans="1:38">
      <c r="A75" t="s">
        <v>117</v>
      </c>
      <c r="B75" s="34">
        <v>131.27000000000001</v>
      </c>
      <c r="C75" s="34">
        <v>0</v>
      </c>
      <c r="D75" s="93">
        <f t="shared" si="1"/>
        <v>0</v>
      </c>
      <c r="E75" s="34"/>
      <c r="F75" s="34"/>
      <c r="G75" s="34"/>
      <c r="H75" s="34"/>
      <c r="I75" s="34"/>
      <c r="J75" s="37">
        <v>1.08</v>
      </c>
      <c r="K75" s="37">
        <v>1.08</v>
      </c>
      <c r="L75" s="37">
        <v>1.1100000000000001</v>
      </c>
      <c r="M75">
        <v>53.74</v>
      </c>
      <c r="N75">
        <v>272.87</v>
      </c>
      <c r="O75">
        <v>101.63</v>
      </c>
      <c r="P75">
        <v>8.82</v>
      </c>
      <c r="Q75">
        <v>42.02</v>
      </c>
      <c r="R75" s="93">
        <v>0</v>
      </c>
      <c r="S75" s="93">
        <v>0</v>
      </c>
      <c r="T75" s="93">
        <v>0</v>
      </c>
      <c r="U75">
        <v>9.0299999999999994</v>
      </c>
      <c r="V75">
        <v>1.7239800000000001</v>
      </c>
      <c r="W75">
        <v>7.28</v>
      </c>
      <c r="X75">
        <v>46.97</v>
      </c>
      <c r="Y75">
        <v>15.66</v>
      </c>
      <c r="Z75">
        <v>15.66</v>
      </c>
      <c r="AA75">
        <v>21.29</v>
      </c>
      <c r="AB75">
        <v>4.26</v>
      </c>
      <c r="AC75">
        <v>0.94</v>
      </c>
      <c r="AD75">
        <v>3.84</v>
      </c>
      <c r="AE75">
        <v>17</v>
      </c>
      <c r="AF75">
        <v>9</v>
      </c>
      <c r="AG75">
        <v>16.670000000000002</v>
      </c>
      <c r="AH75">
        <v>42.54</v>
      </c>
      <c r="AI75">
        <v>42.54</v>
      </c>
      <c r="AJ75">
        <v>28.72</v>
      </c>
      <c r="AK75">
        <v>14</v>
      </c>
      <c r="AL75">
        <v>6</v>
      </c>
    </row>
    <row r="76" spans="1:38">
      <c r="A76" t="s">
        <v>118</v>
      </c>
      <c r="B76" s="34">
        <v>131.27000000000001</v>
      </c>
      <c r="C76" s="34">
        <v>0</v>
      </c>
      <c r="D76" s="93">
        <f t="shared" si="1"/>
        <v>0</v>
      </c>
      <c r="E76" s="34"/>
      <c r="F76" s="34"/>
      <c r="G76" s="34"/>
      <c r="H76" s="34"/>
      <c r="I76" s="34"/>
      <c r="J76" s="37">
        <v>0.53</v>
      </c>
      <c r="K76" s="37">
        <v>0.53</v>
      </c>
      <c r="L76" s="37">
        <v>0.55000000000000004</v>
      </c>
      <c r="M76">
        <v>53.74</v>
      </c>
      <c r="N76">
        <v>272.87</v>
      </c>
      <c r="O76">
        <v>101.63</v>
      </c>
      <c r="P76">
        <v>8.82</v>
      </c>
      <c r="Q76">
        <v>42.02</v>
      </c>
      <c r="R76" s="93">
        <v>0</v>
      </c>
      <c r="S76" s="93">
        <v>0</v>
      </c>
      <c r="T76" s="93">
        <v>0</v>
      </c>
      <c r="U76">
        <v>9.0299999999999994</v>
      </c>
      <c r="V76">
        <v>0.39933999999999997</v>
      </c>
      <c r="W76">
        <v>7.28</v>
      </c>
      <c r="X76">
        <v>44.04</v>
      </c>
      <c r="Y76">
        <v>14.68</v>
      </c>
      <c r="Z76">
        <v>14.68</v>
      </c>
      <c r="AA76">
        <v>12.93</v>
      </c>
      <c r="AB76">
        <v>2.58</v>
      </c>
      <c r="AC76">
        <v>0.31</v>
      </c>
      <c r="AD76">
        <v>2.0499999999999998</v>
      </c>
      <c r="AE76">
        <v>13</v>
      </c>
      <c r="AF76">
        <v>6</v>
      </c>
      <c r="AG76">
        <v>16.489999999999998</v>
      </c>
      <c r="AH76">
        <v>41.63</v>
      </c>
      <c r="AI76">
        <v>41.63</v>
      </c>
      <c r="AJ76">
        <v>28.72</v>
      </c>
      <c r="AK76">
        <v>7</v>
      </c>
      <c r="AL76">
        <v>3</v>
      </c>
    </row>
    <row r="77" spans="1:38">
      <c r="A77" t="s">
        <v>119</v>
      </c>
      <c r="B77" s="34">
        <v>131.27000000000001</v>
      </c>
      <c r="C77" s="34">
        <v>0</v>
      </c>
      <c r="D77" s="93">
        <f t="shared" si="1"/>
        <v>0</v>
      </c>
      <c r="E77" s="34"/>
      <c r="F77" s="34"/>
      <c r="G77" s="34"/>
      <c r="H77" s="34"/>
      <c r="I77" s="34"/>
      <c r="J77" s="37">
        <v>0.13</v>
      </c>
      <c r="K77" s="37">
        <v>0.13</v>
      </c>
      <c r="L77" s="37">
        <v>0.14000000000000001</v>
      </c>
      <c r="M77">
        <v>53.74</v>
      </c>
      <c r="N77">
        <v>272.87</v>
      </c>
      <c r="O77">
        <v>101.63</v>
      </c>
      <c r="P77">
        <v>8.82</v>
      </c>
      <c r="Q77">
        <v>42.02</v>
      </c>
      <c r="R77" s="93">
        <v>0</v>
      </c>
      <c r="S77" s="93">
        <v>0</v>
      </c>
      <c r="T77" s="93">
        <v>0</v>
      </c>
      <c r="U77">
        <v>9.0299999999999994</v>
      </c>
      <c r="V77">
        <v>0</v>
      </c>
      <c r="W77">
        <v>7.28</v>
      </c>
      <c r="X77">
        <v>45.18</v>
      </c>
      <c r="Y77">
        <v>15.06</v>
      </c>
      <c r="Z77">
        <v>15.06</v>
      </c>
      <c r="AA77">
        <v>4.55</v>
      </c>
      <c r="AB77">
        <v>0.91</v>
      </c>
      <c r="AC77">
        <v>0</v>
      </c>
      <c r="AD77">
        <v>0.72</v>
      </c>
      <c r="AE77">
        <v>7</v>
      </c>
      <c r="AF77">
        <v>3</v>
      </c>
      <c r="AG77">
        <v>16.13</v>
      </c>
      <c r="AH77">
        <v>41.4</v>
      </c>
      <c r="AI77">
        <v>41.4</v>
      </c>
      <c r="AJ77">
        <v>29.69</v>
      </c>
      <c r="AK77">
        <v>4</v>
      </c>
      <c r="AL77">
        <v>1</v>
      </c>
    </row>
    <row r="78" spans="1:38">
      <c r="A78" t="s">
        <v>120</v>
      </c>
      <c r="B78" s="34">
        <v>131.27000000000001</v>
      </c>
      <c r="C78" s="34">
        <v>0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53.74</v>
      </c>
      <c r="N78">
        <v>272.87</v>
      </c>
      <c r="O78">
        <v>101.63</v>
      </c>
      <c r="P78">
        <v>8.82</v>
      </c>
      <c r="Q78">
        <v>42.02</v>
      </c>
      <c r="R78" s="93">
        <v>0</v>
      </c>
      <c r="S78" s="93">
        <v>0</v>
      </c>
      <c r="T78" s="93">
        <v>0</v>
      </c>
      <c r="U78">
        <v>9.0299999999999994</v>
      </c>
      <c r="V78">
        <v>0</v>
      </c>
      <c r="W78">
        <v>7.28</v>
      </c>
      <c r="X78">
        <v>43.56</v>
      </c>
      <c r="Y78">
        <v>14.52</v>
      </c>
      <c r="Z78">
        <v>14.52</v>
      </c>
      <c r="AA78">
        <v>1.05</v>
      </c>
      <c r="AB78">
        <v>0.21</v>
      </c>
      <c r="AC78">
        <v>0</v>
      </c>
      <c r="AD78">
        <v>0</v>
      </c>
      <c r="AE78">
        <v>3</v>
      </c>
      <c r="AF78">
        <v>2</v>
      </c>
      <c r="AG78">
        <v>15.71</v>
      </c>
      <c r="AH78">
        <v>40.94</v>
      </c>
      <c r="AI78">
        <v>40.94</v>
      </c>
      <c r="AJ78">
        <v>29.69</v>
      </c>
      <c r="AK78">
        <v>0</v>
      </c>
      <c r="AL78">
        <v>0</v>
      </c>
    </row>
    <row r="79" spans="1:38">
      <c r="A79" t="s">
        <v>121</v>
      </c>
      <c r="B79" s="34">
        <v>131.27000000000001</v>
      </c>
      <c r="C79" s="34">
        <v>0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53.74</v>
      </c>
      <c r="N79">
        <v>272.87</v>
      </c>
      <c r="O79">
        <v>101.63</v>
      </c>
      <c r="P79">
        <v>8.82</v>
      </c>
      <c r="Q79">
        <v>42.02</v>
      </c>
      <c r="R79" s="93">
        <v>0</v>
      </c>
      <c r="S79" s="93">
        <v>0</v>
      </c>
      <c r="T79" s="93">
        <v>0</v>
      </c>
      <c r="U79">
        <v>9.0299999999999994</v>
      </c>
      <c r="V79">
        <v>0</v>
      </c>
      <c r="W79">
        <v>7.65</v>
      </c>
      <c r="X79">
        <v>41.59</v>
      </c>
      <c r="Y79">
        <v>13.86</v>
      </c>
      <c r="Z79">
        <v>13.87</v>
      </c>
      <c r="AA79">
        <v>0.25</v>
      </c>
      <c r="AB79">
        <v>0.05</v>
      </c>
      <c r="AC79">
        <v>0</v>
      </c>
      <c r="AD79">
        <v>0</v>
      </c>
      <c r="AE79">
        <v>1</v>
      </c>
      <c r="AF79">
        <v>0</v>
      </c>
      <c r="AG79">
        <v>15.24</v>
      </c>
      <c r="AH79">
        <v>40.81</v>
      </c>
      <c r="AI79">
        <v>40.81</v>
      </c>
      <c r="AJ79">
        <v>29.69</v>
      </c>
      <c r="AK79">
        <v>0</v>
      </c>
      <c r="AL79">
        <v>0</v>
      </c>
    </row>
    <row r="80" spans="1:38">
      <c r="A80" t="s">
        <v>122</v>
      </c>
      <c r="B80" s="34">
        <v>131.27000000000001</v>
      </c>
      <c r="C80" s="34">
        <v>0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53.74</v>
      </c>
      <c r="N80">
        <v>272.87</v>
      </c>
      <c r="O80">
        <v>101.63</v>
      </c>
      <c r="P80">
        <v>8.82</v>
      </c>
      <c r="Q80">
        <v>42.02</v>
      </c>
      <c r="R80" s="93">
        <v>0</v>
      </c>
      <c r="S80" s="93">
        <v>0</v>
      </c>
      <c r="T80" s="93">
        <v>0</v>
      </c>
      <c r="U80">
        <v>9.0299999999999994</v>
      </c>
      <c r="V80">
        <v>0</v>
      </c>
      <c r="W80">
        <v>7.65</v>
      </c>
      <c r="X80">
        <v>39.53</v>
      </c>
      <c r="Y80">
        <v>13.18</v>
      </c>
      <c r="Z80">
        <v>13.16</v>
      </c>
      <c r="AA80">
        <v>0.12</v>
      </c>
      <c r="AB80">
        <v>0.02</v>
      </c>
      <c r="AC80">
        <v>0</v>
      </c>
      <c r="AD80">
        <v>0</v>
      </c>
      <c r="AE80">
        <v>3</v>
      </c>
      <c r="AF80">
        <v>1</v>
      </c>
      <c r="AG80">
        <v>14.76</v>
      </c>
      <c r="AH80">
        <v>40.659999999999997</v>
      </c>
      <c r="AI80">
        <v>40.659999999999997</v>
      </c>
      <c r="AJ80">
        <v>29.69</v>
      </c>
      <c r="AK80">
        <v>0</v>
      </c>
      <c r="AL80">
        <v>0</v>
      </c>
    </row>
    <row r="81" spans="1:38">
      <c r="A81" t="s">
        <v>123</v>
      </c>
      <c r="B81" s="34">
        <v>131.27000000000001</v>
      </c>
      <c r="C81" s="34">
        <v>0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53.74</v>
      </c>
      <c r="N81">
        <v>272.87</v>
      </c>
      <c r="O81">
        <v>101.63</v>
      </c>
      <c r="P81">
        <v>9.75</v>
      </c>
      <c r="Q81">
        <v>42.02</v>
      </c>
      <c r="R81" s="93">
        <v>0</v>
      </c>
      <c r="S81" s="93">
        <v>0</v>
      </c>
      <c r="T81" s="93">
        <v>0</v>
      </c>
      <c r="U81">
        <v>9.8800000000000008</v>
      </c>
      <c r="V81">
        <v>0</v>
      </c>
      <c r="W81">
        <v>7.65</v>
      </c>
      <c r="X81">
        <v>37.57</v>
      </c>
      <c r="Y81">
        <v>12.52</v>
      </c>
      <c r="Z81">
        <v>12.53</v>
      </c>
      <c r="AA81">
        <v>0.03</v>
      </c>
      <c r="AB81">
        <v>0.01</v>
      </c>
      <c r="AC81">
        <v>0</v>
      </c>
      <c r="AD81">
        <v>0</v>
      </c>
      <c r="AE81">
        <v>1</v>
      </c>
      <c r="AF81">
        <v>0</v>
      </c>
      <c r="AG81">
        <v>14.26</v>
      </c>
      <c r="AH81">
        <v>40.78</v>
      </c>
      <c r="AI81">
        <v>40.78</v>
      </c>
      <c r="AJ81">
        <v>29.69</v>
      </c>
      <c r="AK81">
        <v>0</v>
      </c>
      <c r="AL81">
        <v>0</v>
      </c>
    </row>
    <row r="82" spans="1:38">
      <c r="A82" t="s">
        <v>124</v>
      </c>
      <c r="B82" s="34">
        <v>131.27000000000001</v>
      </c>
      <c r="C82" s="34">
        <v>0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53.74</v>
      </c>
      <c r="N82">
        <v>272.87</v>
      </c>
      <c r="O82">
        <v>101.63</v>
      </c>
      <c r="P82">
        <v>9.75</v>
      </c>
      <c r="Q82">
        <v>42.42</v>
      </c>
      <c r="R82" s="93">
        <v>0</v>
      </c>
      <c r="S82" s="93">
        <v>0</v>
      </c>
      <c r="T82" s="93">
        <v>0</v>
      </c>
      <c r="U82">
        <v>9.8800000000000008</v>
      </c>
      <c r="V82">
        <v>0</v>
      </c>
      <c r="W82">
        <v>7.65</v>
      </c>
      <c r="X82">
        <v>35.26</v>
      </c>
      <c r="Y82">
        <v>11.76</v>
      </c>
      <c r="Z82">
        <v>11.75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13.73</v>
      </c>
      <c r="AH82">
        <v>34.340000000000003</v>
      </c>
      <c r="AI82">
        <v>34.340000000000003</v>
      </c>
      <c r="AJ82">
        <v>29.69</v>
      </c>
      <c r="AK82">
        <v>0</v>
      </c>
      <c r="AL82">
        <v>0</v>
      </c>
    </row>
    <row r="83" spans="1:38">
      <c r="A83" t="s">
        <v>125</v>
      </c>
      <c r="B83" s="34">
        <v>131.27000000000001</v>
      </c>
      <c r="C83" s="34">
        <v>0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56.59</v>
      </c>
      <c r="N83">
        <v>272.87</v>
      </c>
      <c r="O83">
        <v>101.63</v>
      </c>
      <c r="P83">
        <v>9.75</v>
      </c>
      <c r="Q83">
        <v>42.42</v>
      </c>
      <c r="R83" s="93">
        <v>0</v>
      </c>
      <c r="S83" s="93">
        <v>0</v>
      </c>
      <c r="T83" s="93">
        <v>0</v>
      </c>
      <c r="U83">
        <v>9.8800000000000008</v>
      </c>
      <c r="V83">
        <v>0</v>
      </c>
      <c r="W83">
        <v>7.65</v>
      </c>
      <c r="X83">
        <v>34.81</v>
      </c>
      <c r="Y83">
        <v>11.6</v>
      </c>
      <c r="Z83">
        <v>11.62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14.22</v>
      </c>
      <c r="AH83">
        <v>33.83</v>
      </c>
      <c r="AI83">
        <v>33.83</v>
      </c>
      <c r="AJ83">
        <v>29.69</v>
      </c>
      <c r="AK83">
        <v>0</v>
      </c>
      <c r="AL83">
        <v>0</v>
      </c>
    </row>
    <row r="84" spans="1:38">
      <c r="A84" t="s">
        <v>126</v>
      </c>
      <c r="B84" s="34">
        <v>131.27000000000001</v>
      </c>
      <c r="C84" s="34">
        <v>0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56.59</v>
      </c>
      <c r="N84">
        <v>272.87</v>
      </c>
      <c r="O84">
        <v>101.63</v>
      </c>
      <c r="P84">
        <v>9.75</v>
      </c>
      <c r="Q84">
        <v>42.42</v>
      </c>
      <c r="R84" s="93">
        <v>0</v>
      </c>
      <c r="S84" s="93">
        <v>0</v>
      </c>
      <c r="T84" s="93">
        <v>0</v>
      </c>
      <c r="U84">
        <v>9.8800000000000008</v>
      </c>
      <c r="V84">
        <v>0</v>
      </c>
      <c r="W84">
        <v>7.65</v>
      </c>
      <c r="X84">
        <v>34.19</v>
      </c>
      <c r="Y84">
        <v>11.4</v>
      </c>
      <c r="Z84">
        <v>11.39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13.99</v>
      </c>
      <c r="AH84">
        <v>33.18</v>
      </c>
      <c r="AI84">
        <v>33.18</v>
      </c>
      <c r="AJ84">
        <v>29.69</v>
      </c>
      <c r="AK84">
        <v>0</v>
      </c>
      <c r="AL84">
        <v>0</v>
      </c>
    </row>
    <row r="85" spans="1:38">
      <c r="A85" t="s">
        <v>127</v>
      </c>
      <c r="B85" s="34">
        <v>131.27000000000001</v>
      </c>
      <c r="C85" s="34">
        <v>0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101.63</v>
      </c>
      <c r="P85">
        <v>9.52</v>
      </c>
      <c r="Q85">
        <v>41.95</v>
      </c>
      <c r="R85" s="93">
        <v>0</v>
      </c>
      <c r="S85" s="93">
        <v>0</v>
      </c>
      <c r="T85" s="93">
        <v>0</v>
      </c>
      <c r="U85">
        <v>8.8800000000000008</v>
      </c>
      <c r="V85">
        <v>0</v>
      </c>
      <c r="W85">
        <v>7.65</v>
      </c>
      <c r="X85">
        <v>33.74</v>
      </c>
      <c r="Y85">
        <v>11.25</v>
      </c>
      <c r="Z85">
        <v>11.23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13.75</v>
      </c>
      <c r="AH85">
        <v>32.9</v>
      </c>
      <c r="AI85">
        <v>32.9</v>
      </c>
      <c r="AJ85">
        <v>29.69</v>
      </c>
      <c r="AK85">
        <v>0</v>
      </c>
      <c r="AL85">
        <v>0</v>
      </c>
    </row>
    <row r="86" spans="1:38">
      <c r="A86" t="s">
        <v>128</v>
      </c>
      <c r="B86" s="34">
        <v>131.27000000000001</v>
      </c>
      <c r="C86" s="34">
        <v>0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101.63</v>
      </c>
      <c r="P86">
        <v>9.52</v>
      </c>
      <c r="Q86">
        <v>41.3</v>
      </c>
      <c r="R86" s="93">
        <v>0</v>
      </c>
      <c r="S86" s="93">
        <v>0</v>
      </c>
      <c r="T86" s="93">
        <v>0</v>
      </c>
      <c r="U86">
        <v>8.8800000000000008</v>
      </c>
      <c r="V86">
        <v>0</v>
      </c>
      <c r="W86">
        <v>7.65</v>
      </c>
      <c r="X86">
        <v>33.28</v>
      </c>
      <c r="Y86">
        <v>11.1</v>
      </c>
      <c r="Z86">
        <v>11.09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13.48</v>
      </c>
      <c r="AH86">
        <v>32.54</v>
      </c>
      <c r="AI86">
        <v>32.54</v>
      </c>
      <c r="AJ86">
        <v>29.69</v>
      </c>
      <c r="AK86">
        <v>0</v>
      </c>
      <c r="AL86">
        <v>0</v>
      </c>
    </row>
    <row r="87" spans="1:38">
      <c r="A87" t="s">
        <v>129</v>
      </c>
      <c r="B87" s="34">
        <v>131.27000000000001</v>
      </c>
      <c r="C87" s="34">
        <v>0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101.63</v>
      </c>
      <c r="P87">
        <v>8.43</v>
      </c>
      <c r="Q87">
        <v>40.74</v>
      </c>
      <c r="R87" s="93">
        <v>0</v>
      </c>
      <c r="S87" s="93">
        <v>0</v>
      </c>
      <c r="T87" s="93">
        <v>0</v>
      </c>
      <c r="U87">
        <v>8.8800000000000008</v>
      </c>
      <c r="V87">
        <v>0</v>
      </c>
      <c r="W87">
        <v>6.63</v>
      </c>
      <c r="X87">
        <v>33.35</v>
      </c>
      <c r="Y87">
        <v>11.12</v>
      </c>
      <c r="Z87">
        <v>11.12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13.46</v>
      </c>
      <c r="AH87">
        <v>32.99</v>
      </c>
      <c r="AI87">
        <v>32.99</v>
      </c>
      <c r="AJ87">
        <v>28.72</v>
      </c>
      <c r="AK87">
        <v>0</v>
      </c>
      <c r="AL87">
        <v>0</v>
      </c>
    </row>
    <row r="88" spans="1:38">
      <c r="A88" t="s">
        <v>130</v>
      </c>
      <c r="B88" s="34">
        <v>131.27000000000001</v>
      </c>
      <c r="C88" s="34">
        <v>0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101.63</v>
      </c>
      <c r="P88">
        <v>8.43</v>
      </c>
      <c r="Q88">
        <v>39.94</v>
      </c>
      <c r="R88" s="93">
        <v>0</v>
      </c>
      <c r="S88" s="93">
        <v>0</v>
      </c>
      <c r="T88" s="93">
        <v>0</v>
      </c>
      <c r="U88">
        <v>8.8800000000000008</v>
      </c>
      <c r="V88">
        <v>0</v>
      </c>
      <c r="W88">
        <v>6.63</v>
      </c>
      <c r="X88">
        <v>33.47</v>
      </c>
      <c r="Y88">
        <v>11.16</v>
      </c>
      <c r="Z88">
        <v>11.14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13.46</v>
      </c>
      <c r="AH88">
        <v>32.9</v>
      </c>
      <c r="AI88">
        <v>32.9</v>
      </c>
      <c r="AJ88">
        <v>28.72</v>
      </c>
      <c r="AK88">
        <v>0</v>
      </c>
      <c r="AL88">
        <v>0</v>
      </c>
    </row>
    <row r="89" spans="1:38">
      <c r="A89" t="s">
        <v>131</v>
      </c>
      <c r="B89" s="34">
        <v>131.27000000000001</v>
      </c>
      <c r="C89" s="34">
        <v>0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101.63</v>
      </c>
      <c r="P89">
        <v>8.43</v>
      </c>
      <c r="Q89">
        <v>38.81</v>
      </c>
      <c r="R89" s="93">
        <v>0</v>
      </c>
      <c r="S89" s="93">
        <v>0</v>
      </c>
      <c r="T89" s="93">
        <v>0</v>
      </c>
      <c r="U89">
        <v>8.33</v>
      </c>
      <c r="V89">
        <v>0</v>
      </c>
      <c r="W89">
        <v>6.63</v>
      </c>
      <c r="X89">
        <v>33.61</v>
      </c>
      <c r="Y89">
        <v>11.2</v>
      </c>
      <c r="Z89">
        <v>11.21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9.51</v>
      </c>
      <c r="AH89">
        <v>26.58</v>
      </c>
      <c r="AI89">
        <v>26.58</v>
      </c>
      <c r="AJ89">
        <v>28.72</v>
      </c>
      <c r="AK89">
        <v>0</v>
      </c>
      <c r="AL89">
        <v>0</v>
      </c>
    </row>
    <row r="90" spans="1:38">
      <c r="A90" t="s">
        <v>132</v>
      </c>
      <c r="B90" s="34">
        <v>131.27000000000001</v>
      </c>
      <c r="C90" s="34">
        <v>0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101.63</v>
      </c>
      <c r="P90">
        <v>8.43</v>
      </c>
      <c r="Q90">
        <v>38.479999999999997</v>
      </c>
      <c r="R90" s="93">
        <v>0</v>
      </c>
      <c r="S90" s="93">
        <v>0</v>
      </c>
      <c r="T90" s="93">
        <v>0</v>
      </c>
      <c r="U90">
        <v>8.33</v>
      </c>
      <c r="V90">
        <v>0</v>
      </c>
      <c r="W90">
        <v>6.63</v>
      </c>
      <c r="X90">
        <v>33.79</v>
      </c>
      <c r="Y90">
        <v>11.26</v>
      </c>
      <c r="Z90">
        <v>11.27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9.51</v>
      </c>
      <c r="AH90">
        <v>26.42</v>
      </c>
      <c r="AI90">
        <v>26.42</v>
      </c>
      <c r="AJ90">
        <v>28.72</v>
      </c>
      <c r="AK90">
        <v>0</v>
      </c>
      <c r="AL90">
        <v>0</v>
      </c>
    </row>
    <row r="91" spans="1:38">
      <c r="A91" t="s">
        <v>133</v>
      </c>
      <c r="B91" s="34">
        <v>131.27000000000001</v>
      </c>
      <c r="C91" s="34">
        <v>0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58.21</v>
      </c>
      <c r="N91">
        <v>272.87</v>
      </c>
      <c r="O91">
        <v>101.63</v>
      </c>
      <c r="P91">
        <v>8.1199999999999992</v>
      </c>
      <c r="Q91">
        <v>38.33</v>
      </c>
      <c r="R91" s="93">
        <v>0</v>
      </c>
      <c r="S91" s="93">
        <v>0</v>
      </c>
      <c r="T91" s="93">
        <v>0</v>
      </c>
      <c r="U91">
        <v>8.1</v>
      </c>
      <c r="V91">
        <v>0</v>
      </c>
      <c r="W91">
        <v>6.53</v>
      </c>
      <c r="X91">
        <v>33.53</v>
      </c>
      <c r="Y91">
        <v>11.18</v>
      </c>
      <c r="Z91">
        <v>11.18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9.6199999999999992</v>
      </c>
      <c r="AH91">
        <v>26.3</v>
      </c>
      <c r="AI91">
        <v>26.3</v>
      </c>
      <c r="AJ91">
        <v>31.82</v>
      </c>
      <c r="AK91">
        <v>0</v>
      </c>
      <c r="AL91">
        <v>0</v>
      </c>
    </row>
    <row r="92" spans="1:38">
      <c r="A92" t="s">
        <v>134</v>
      </c>
      <c r="B92" s="34">
        <v>131.27000000000001</v>
      </c>
      <c r="C92" s="34">
        <v>0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58.21</v>
      </c>
      <c r="N92">
        <v>272.87</v>
      </c>
      <c r="O92">
        <v>101.63</v>
      </c>
      <c r="P92">
        <v>8.1199999999999992</v>
      </c>
      <c r="Q92">
        <v>38.74</v>
      </c>
      <c r="R92" s="93">
        <v>0</v>
      </c>
      <c r="S92" s="93">
        <v>0</v>
      </c>
      <c r="T92" s="93">
        <v>0</v>
      </c>
      <c r="U92">
        <v>8.1</v>
      </c>
      <c r="V92">
        <v>0</v>
      </c>
      <c r="W92">
        <v>6.53</v>
      </c>
      <c r="X92">
        <v>33.25</v>
      </c>
      <c r="Y92">
        <v>11.08</v>
      </c>
      <c r="Z92">
        <v>11.09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9.7100000000000009</v>
      </c>
      <c r="AH92">
        <v>26.17</v>
      </c>
      <c r="AI92">
        <v>26.17</v>
      </c>
      <c r="AJ92">
        <v>31.82</v>
      </c>
      <c r="AK92">
        <v>0</v>
      </c>
      <c r="AL92">
        <v>0</v>
      </c>
    </row>
    <row r="93" spans="1:38">
      <c r="A93" t="s">
        <v>135</v>
      </c>
      <c r="B93" s="34">
        <v>131.27000000000001</v>
      </c>
      <c r="C93" s="34">
        <v>0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58.21</v>
      </c>
      <c r="N93">
        <v>272.87</v>
      </c>
      <c r="O93">
        <v>101.63</v>
      </c>
      <c r="P93">
        <v>8.1199999999999992</v>
      </c>
      <c r="Q93">
        <v>33.450000000000003</v>
      </c>
      <c r="R93" s="93">
        <v>0</v>
      </c>
      <c r="S93" s="93">
        <v>0</v>
      </c>
      <c r="T93" s="93">
        <v>0</v>
      </c>
      <c r="U93">
        <v>8.1</v>
      </c>
      <c r="V93">
        <v>0</v>
      </c>
      <c r="W93">
        <v>6.53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21.84</v>
      </c>
      <c r="AI93">
        <v>21.84</v>
      </c>
      <c r="AJ93">
        <v>31.82</v>
      </c>
      <c r="AK93">
        <v>0</v>
      </c>
      <c r="AL93">
        <v>0</v>
      </c>
    </row>
    <row r="94" spans="1:38">
      <c r="A94" t="s">
        <v>136</v>
      </c>
      <c r="B94" s="34">
        <v>131.27000000000001</v>
      </c>
      <c r="C94" s="34">
        <v>0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58.21</v>
      </c>
      <c r="N94">
        <v>272.87</v>
      </c>
      <c r="O94">
        <v>101.63</v>
      </c>
      <c r="P94">
        <v>8.1199999999999992</v>
      </c>
      <c r="Q94">
        <v>33.590000000000003</v>
      </c>
      <c r="R94" s="93">
        <v>0</v>
      </c>
      <c r="S94" s="93">
        <v>0</v>
      </c>
      <c r="T94" s="93">
        <v>0</v>
      </c>
      <c r="U94">
        <v>8.1</v>
      </c>
      <c r="V94">
        <v>0</v>
      </c>
      <c r="W94">
        <v>6.53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7.33</v>
      </c>
      <c r="AH94">
        <v>22.51</v>
      </c>
      <c r="AI94">
        <v>22.51</v>
      </c>
      <c r="AJ94">
        <v>31.82</v>
      </c>
      <c r="AK94">
        <v>0</v>
      </c>
      <c r="AL94">
        <v>0</v>
      </c>
    </row>
    <row r="95" spans="1:38">
      <c r="A95" t="s">
        <v>137</v>
      </c>
      <c r="B95" s="34">
        <v>131.27000000000001</v>
      </c>
      <c r="C95" s="34">
        <v>0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58.21</v>
      </c>
      <c r="N95">
        <v>272.87</v>
      </c>
      <c r="O95">
        <v>101.63</v>
      </c>
      <c r="P95">
        <v>8.0399999999999991</v>
      </c>
      <c r="Q95">
        <v>33.46</v>
      </c>
      <c r="R95" s="93">
        <v>0</v>
      </c>
      <c r="S95" s="93">
        <v>0</v>
      </c>
      <c r="T95" s="93">
        <v>0</v>
      </c>
      <c r="U95">
        <v>7.87</v>
      </c>
      <c r="V95">
        <v>0</v>
      </c>
      <c r="W95">
        <v>6.44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23.17</v>
      </c>
      <c r="AI95">
        <v>23.17</v>
      </c>
      <c r="AJ95">
        <v>31.86</v>
      </c>
      <c r="AK95">
        <v>0</v>
      </c>
      <c r="AL95">
        <v>0</v>
      </c>
    </row>
    <row r="96" spans="1:38">
      <c r="A96" t="s">
        <v>138</v>
      </c>
      <c r="B96" s="34">
        <v>131.27000000000001</v>
      </c>
      <c r="C96" s="34">
        <v>0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58.21</v>
      </c>
      <c r="N96">
        <v>272.87</v>
      </c>
      <c r="O96">
        <v>101.63</v>
      </c>
      <c r="P96">
        <v>8.0399999999999991</v>
      </c>
      <c r="Q96">
        <v>23.53</v>
      </c>
      <c r="R96" s="93">
        <v>0</v>
      </c>
      <c r="S96" s="93">
        <v>0</v>
      </c>
      <c r="T96" s="93">
        <v>0</v>
      </c>
      <c r="U96">
        <v>7.87</v>
      </c>
      <c r="V96">
        <v>0</v>
      </c>
      <c r="W96">
        <v>6.44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23.84</v>
      </c>
      <c r="AI96">
        <v>23.84</v>
      </c>
      <c r="AJ96">
        <v>31.86</v>
      </c>
      <c r="AK96">
        <v>0</v>
      </c>
      <c r="AL96">
        <v>0</v>
      </c>
    </row>
    <row r="97" spans="1:50">
      <c r="A97" t="s">
        <v>139</v>
      </c>
      <c r="B97" s="34">
        <v>131.27000000000001</v>
      </c>
      <c r="C97" s="34">
        <v>0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58.21</v>
      </c>
      <c r="N97">
        <v>272.87</v>
      </c>
      <c r="O97">
        <v>101.63</v>
      </c>
      <c r="P97">
        <v>8.0399999999999991</v>
      </c>
      <c r="Q97">
        <v>23.9</v>
      </c>
      <c r="R97" s="93">
        <v>0</v>
      </c>
      <c r="S97" s="93">
        <v>0</v>
      </c>
      <c r="T97" s="93">
        <v>0</v>
      </c>
      <c r="U97">
        <v>7.87</v>
      </c>
      <c r="V97">
        <v>0</v>
      </c>
      <c r="W97">
        <v>6.44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24.51</v>
      </c>
      <c r="AI97">
        <v>24.51</v>
      </c>
      <c r="AJ97">
        <v>31.86</v>
      </c>
      <c r="AK97">
        <v>0</v>
      </c>
      <c r="AL97">
        <v>0</v>
      </c>
    </row>
    <row r="98" spans="1:50">
      <c r="A98" t="s">
        <v>140</v>
      </c>
      <c r="B98" s="34">
        <v>131.27000000000001</v>
      </c>
      <c r="C98" s="34">
        <v>0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58.21</v>
      </c>
      <c r="N98">
        <v>272.87</v>
      </c>
      <c r="O98">
        <v>101.63</v>
      </c>
      <c r="P98">
        <v>8.0399999999999991</v>
      </c>
      <c r="Q98">
        <v>24.47</v>
      </c>
      <c r="R98" s="93">
        <v>0</v>
      </c>
      <c r="S98" s="93">
        <v>0</v>
      </c>
      <c r="T98" s="93">
        <v>0</v>
      </c>
      <c r="U98">
        <v>7.87</v>
      </c>
      <c r="V98">
        <v>0</v>
      </c>
      <c r="W98">
        <v>6.44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25.51</v>
      </c>
      <c r="AI98">
        <v>25.51</v>
      </c>
      <c r="AJ98">
        <v>31.86</v>
      </c>
      <c r="AK98">
        <v>0</v>
      </c>
      <c r="AL98">
        <v>0</v>
      </c>
    </row>
    <row r="99" spans="1:50">
      <c r="A99" t="s">
        <v>141</v>
      </c>
      <c r="B99" s="34">
        <f>SUM(B3:B98)/4000</f>
        <v>3.1364875000000065</v>
      </c>
      <c r="C99" s="34">
        <f t="shared" ref="C99:P99" si="2">SUM(C3:C98)/4000</f>
        <v>0.14878</v>
      </c>
      <c r="D99" s="93">
        <f t="shared" ref="D99" si="3">SUM(D3:D98)/4000</f>
        <v>1.0222575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9.663999999999999E-2</v>
      </c>
      <c r="K99" s="37">
        <f t="shared" si="2"/>
        <v>9.663999999999999E-2</v>
      </c>
      <c r="L99" s="37">
        <f t="shared" si="2"/>
        <v>9.9052499999999974E-2</v>
      </c>
      <c r="M99">
        <f t="shared" si="2"/>
        <v>1.3247949999999982</v>
      </c>
      <c r="N99">
        <f t="shared" si="2"/>
        <v>6.548879999999996</v>
      </c>
      <c r="O99">
        <f t="shared" si="2"/>
        <v>2.4391199999999986</v>
      </c>
      <c r="P99">
        <f t="shared" si="2"/>
        <v>0.19206250000000002</v>
      </c>
      <c r="Q99">
        <f t="shared" ref="Q99:AF99" si="5">SUM(Q3:Q98)/4000</f>
        <v>0.89098250000000034</v>
      </c>
      <c r="R99" s="93">
        <f t="shared" si="5"/>
        <v>0.33521749999999989</v>
      </c>
      <c r="S99" s="93">
        <f t="shared" si="5"/>
        <v>0.33209750000000005</v>
      </c>
      <c r="T99" s="93">
        <f t="shared" si="5"/>
        <v>0.35494250000000005</v>
      </c>
      <c r="U99">
        <f t="shared" si="5"/>
        <v>0.19561999999999999</v>
      </c>
      <c r="V99">
        <f t="shared" si="5"/>
        <v>0.48456743499999999</v>
      </c>
      <c r="W99">
        <f t="shared" si="5"/>
        <v>0.15568499999999993</v>
      </c>
      <c r="X99">
        <f t="shared" si="5"/>
        <v>1.021865</v>
      </c>
      <c r="Y99">
        <f t="shared" si="5"/>
        <v>0.34061999999999998</v>
      </c>
      <c r="Z99">
        <f t="shared" si="5"/>
        <v>0.34061750000000002</v>
      </c>
      <c r="AA99">
        <f t="shared" si="5"/>
        <v>1.59982</v>
      </c>
      <c r="AB99">
        <f t="shared" si="5"/>
        <v>0.31994250000000007</v>
      </c>
      <c r="AC99">
        <f t="shared" si="5"/>
        <v>0.5859224999999999</v>
      </c>
      <c r="AD99">
        <f t="shared" si="5"/>
        <v>0.28106249999999999</v>
      </c>
      <c r="AE99">
        <f t="shared" si="5"/>
        <v>0.67</v>
      </c>
      <c r="AF99">
        <f t="shared" si="5"/>
        <v>0.33500000000000002</v>
      </c>
      <c r="AG99">
        <f t="shared" ref="AG99:AM99" si="6">SUM(AG3:AG98)/4000</f>
        <v>0.32992999999999978</v>
      </c>
      <c r="AH99">
        <f t="shared" si="6"/>
        <v>0.87793250000000067</v>
      </c>
      <c r="AI99">
        <f t="shared" si="6"/>
        <v>0.87793250000000067</v>
      </c>
      <c r="AJ99">
        <f t="shared" si="6"/>
        <v>0.71685249999999978</v>
      </c>
      <c r="AK99">
        <f t="shared" si="6"/>
        <v>1.3584499999999999</v>
      </c>
      <c r="AL99">
        <f t="shared" si="6"/>
        <v>0.57894000000000001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512.34067209855766</v>
      </c>
      <c r="L3">
        <v>9.4206819012450893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8.7318859859958522</v>
      </c>
      <c r="R3">
        <v>18.619083787068547</v>
      </c>
      <c r="S3">
        <v>11.586903281250001</v>
      </c>
      <c r="T3">
        <v>0</v>
      </c>
      <c r="U3">
        <v>62.101214768363526</v>
      </c>
      <c r="V3">
        <v>8.9676657207718478</v>
      </c>
      <c r="W3">
        <v>16.529281489594741</v>
      </c>
      <c r="X3">
        <v>43.1867309506341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12.01014</v>
      </c>
      <c r="AE3">
        <v>21.712782000000001</v>
      </c>
      <c r="AF3">
        <v>12.303000000000003</v>
      </c>
      <c r="AG3">
        <v>27.466524960000001</v>
      </c>
      <c r="AH3">
        <v>66.547199999999989</v>
      </c>
      <c r="AI3">
        <v>0</v>
      </c>
      <c r="AJ3">
        <v>0</v>
      </c>
      <c r="AK3">
        <v>11.203740000000003</v>
      </c>
      <c r="AL3">
        <v>64.150599999999983</v>
      </c>
      <c r="AM3">
        <v>0</v>
      </c>
      <c r="AN3">
        <v>0</v>
      </c>
      <c r="AO3">
        <v>7.101864</v>
      </c>
      <c r="AP3">
        <v>5.4012867723212361</v>
      </c>
      <c r="AQ3">
        <v>31.442400000000003</v>
      </c>
      <c r="AR3">
        <v>21.335599999999999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1213.7234245958714</v>
      </c>
      <c r="DN3">
        <v>37.280660192552432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512.34067209855766</v>
      </c>
      <c r="L4">
        <v>9.4206819012450893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8.7769175257731948</v>
      </c>
      <c r="R4">
        <v>18.619083787068547</v>
      </c>
      <c r="S4">
        <v>11.586903281250001</v>
      </c>
      <c r="T4">
        <v>0</v>
      </c>
      <c r="U4">
        <v>62.109476249077034</v>
      </c>
      <c r="V4">
        <v>8.9676657207718478</v>
      </c>
      <c r="W4">
        <v>16.529281489594741</v>
      </c>
      <c r="X4">
        <v>43.1867309506341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12.01014</v>
      </c>
      <c r="AE4">
        <v>21.712782000000001</v>
      </c>
      <c r="AF4">
        <v>12.303000000000003</v>
      </c>
      <c r="AG4">
        <v>27.466524960000001</v>
      </c>
      <c r="AH4">
        <v>66.547199999999989</v>
      </c>
      <c r="AI4">
        <v>0</v>
      </c>
      <c r="AJ4">
        <v>0</v>
      </c>
      <c r="AK4">
        <v>11.203740000000003</v>
      </c>
      <c r="AL4">
        <v>64.150599999999983</v>
      </c>
      <c r="AM4">
        <v>0</v>
      </c>
      <c r="AN4">
        <v>0</v>
      </c>
      <c r="AO4">
        <v>7.101864</v>
      </c>
      <c r="AP4">
        <v>5.4012867723212361</v>
      </c>
      <c r="AQ4">
        <v>31.442400000000003</v>
      </c>
      <c r="AR4">
        <v>21.335599999999999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1213.7751292635801</v>
      </c>
      <c r="DN4">
        <v>37.282248545334667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512.34067209855766</v>
      </c>
      <c r="L5">
        <v>9.4206819012450893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8.7769175257731948</v>
      </c>
      <c r="R5">
        <v>18.619083787068547</v>
      </c>
      <c r="S5">
        <v>11.586903281250001</v>
      </c>
      <c r="T5">
        <v>0</v>
      </c>
      <c r="U5">
        <v>62.109476249077034</v>
      </c>
      <c r="V5">
        <v>8.9676657207718478</v>
      </c>
      <c r="W5">
        <v>15.998822530427397</v>
      </c>
      <c r="X5">
        <v>43.1867309506341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12.01014</v>
      </c>
      <c r="AE5">
        <v>21.712782000000001</v>
      </c>
      <c r="AF5">
        <v>6.1515000000000013</v>
      </c>
      <c r="AG5">
        <v>27.466524960000001</v>
      </c>
      <c r="AH5">
        <v>66.547199999999989</v>
      </c>
      <c r="AI5">
        <v>0</v>
      </c>
      <c r="AJ5">
        <v>0</v>
      </c>
      <c r="AK5">
        <v>11.203740000000003</v>
      </c>
      <c r="AL5">
        <v>64.150599999999983</v>
      </c>
      <c r="AM5">
        <v>0</v>
      </c>
      <c r="AN5">
        <v>0</v>
      </c>
      <c r="AO5">
        <v>7.101864</v>
      </c>
      <c r="AP5">
        <v>5.4012867723212361</v>
      </c>
      <c r="AQ5">
        <v>31.442400000000003</v>
      </c>
      <c r="AR5">
        <v>2.9093999999999993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1189.415193390601</v>
      </c>
      <c r="DN5">
        <v>36.534025459146307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512.34067209855766</v>
      </c>
      <c r="L6">
        <v>9.4206819012450893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8.7769175257731948</v>
      </c>
      <c r="R6">
        <v>18.619083787068547</v>
      </c>
      <c r="S6">
        <v>11.586903281250001</v>
      </c>
      <c r="T6">
        <v>0</v>
      </c>
      <c r="U6">
        <v>62.109476249077034</v>
      </c>
      <c r="V6">
        <v>8.9676657207718478</v>
      </c>
      <c r="W6">
        <v>15.998822530427397</v>
      </c>
      <c r="X6">
        <v>43.1867309506341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12.01014</v>
      </c>
      <c r="AE6">
        <v>21.712782000000001</v>
      </c>
      <c r="AF6">
        <v>6.1515000000000013</v>
      </c>
      <c r="AG6">
        <v>27.466524960000001</v>
      </c>
      <c r="AH6">
        <v>66.547199999999989</v>
      </c>
      <c r="AI6">
        <v>0</v>
      </c>
      <c r="AJ6">
        <v>0</v>
      </c>
      <c r="AK6">
        <v>11.203740000000003</v>
      </c>
      <c r="AL6">
        <v>64.150599999999983</v>
      </c>
      <c r="AM6">
        <v>0</v>
      </c>
      <c r="AN6">
        <v>0</v>
      </c>
      <c r="AO6">
        <v>7.101864</v>
      </c>
      <c r="AP6">
        <v>5.4012867723212361</v>
      </c>
      <c r="AQ6">
        <v>31.442400000000003</v>
      </c>
      <c r="AR6">
        <v>2.9093999999999993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1189.415193390601</v>
      </c>
      <c r="DN6">
        <v>36.534025459146307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512.34067209855766</v>
      </c>
      <c r="L7">
        <v>9.4206819012450893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8.7769175257731948</v>
      </c>
      <c r="R7">
        <v>18.619083787068547</v>
      </c>
      <c r="S7">
        <v>11.586903281250001</v>
      </c>
      <c r="T7">
        <v>0</v>
      </c>
      <c r="U7">
        <v>62.109476249077034</v>
      </c>
      <c r="V7">
        <v>8.9676657207718478</v>
      </c>
      <c r="W7">
        <v>16.718948809098293</v>
      </c>
      <c r="X7">
        <v>43.1867309506341</v>
      </c>
      <c r="Y7">
        <v>0</v>
      </c>
      <c r="Z7">
        <v>2.8783097999999994</v>
      </c>
      <c r="AA7">
        <v>16.656390445158117</v>
      </c>
      <c r="AB7">
        <v>17.351255999999999</v>
      </c>
      <c r="AC7">
        <v>12.764903812156433</v>
      </c>
      <c r="AD7">
        <v>12.01014</v>
      </c>
      <c r="AE7">
        <v>21.712782000000001</v>
      </c>
      <c r="AF7">
        <v>6.1515000000000013</v>
      </c>
      <c r="AG7">
        <v>27.466524960000001</v>
      </c>
      <c r="AH7">
        <v>66.547199999999989</v>
      </c>
      <c r="AI7">
        <v>0</v>
      </c>
      <c r="AJ7">
        <v>0</v>
      </c>
      <c r="AK7">
        <v>11.203740000000003</v>
      </c>
      <c r="AL7">
        <v>64.150599999999983</v>
      </c>
      <c r="AM7">
        <v>0</v>
      </c>
      <c r="AN7">
        <v>0</v>
      </c>
      <c r="AO7">
        <v>7.101864</v>
      </c>
      <c r="AP7">
        <v>5.4012867723212361</v>
      </c>
      <c r="AQ7">
        <v>31.442400000000003</v>
      </c>
      <c r="AR7">
        <v>2.9093999999999993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1188.3120590138165</v>
      </c>
      <c r="DN7">
        <v>36.50009857996649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512.34067209855766</v>
      </c>
      <c r="L8">
        <v>9.4206819012450893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8.7769175257731948</v>
      </c>
      <c r="R8">
        <v>18.619083787068547</v>
      </c>
      <c r="S8">
        <v>11.586903281250001</v>
      </c>
      <c r="T8">
        <v>0</v>
      </c>
      <c r="U8">
        <v>62.109476249077034</v>
      </c>
      <c r="V8">
        <v>8.9676657207718478</v>
      </c>
      <c r="W8">
        <v>16.801301886792455</v>
      </c>
      <c r="X8">
        <v>43.1867309506341</v>
      </c>
      <c r="Y8">
        <v>0</v>
      </c>
      <c r="Z8">
        <v>2.8783097999999994</v>
      </c>
      <c r="AA8">
        <v>16.656390445158117</v>
      </c>
      <c r="AB8">
        <v>17.351255999999999</v>
      </c>
      <c r="AC8">
        <v>12.764903812156433</v>
      </c>
      <c r="AD8">
        <v>12.01014</v>
      </c>
      <c r="AE8">
        <v>21.712782000000001</v>
      </c>
      <c r="AF8">
        <v>6.1515000000000013</v>
      </c>
      <c r="AG8">
        <v>27.466524960000001</v>
      </c>
      <c r="AH8">
        <v>66.547199999999989</v>
      </c>
      <c r="AI8">
        <v>0</v>
      </c>
      <c r="AJ8">
        <v>0</v>
      </c>
      <c r="AK8">
        <v>11.203740000000003</v>
      </c>
      <c r="AL8">
        <v>64.150599999999983</v>
      </c>
      <c r="AM8">
        <v>0</v>
      </c>
      <c r="AN8">
        <v>0</v>
      </c>
      <c r="AO8">
        <v>7.101864</v>
      </c>
      <c r="AP8">
        <v>5.5700769839562767</v>
      </c>
      <c r="AQ8">
        <v>31.442400000000003</v>
      </c>
      <c r="AR8">
        <v>2.9093999999999993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1188.5557077145354</v>
      </c>
      <c r="DN8">
        <v>36.507593168576648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512.34067209855766</v>
      </c>
      <c r="L9">
        <v>9.4206819012450893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8.7769175257731948</v>
      </c>
      <c r="R9">
        <v>18.619083787068547</v>
      </c>
      <c r="S9">
        <v>11.586903281250001</v>
      </c>
      <c r="T9">
        <v>0</v>
      </c>
      <c r="U9">
        <v>62.109476249077034</v>
      </c>
      <c r="V9">
        <v>8.9676657207718478</v>
      </c>
      <c r="W9">
        <v>16.801301886792455</v>
      </c>
      <c r="X9">
        <v>43.1867309506341</v>
      </c>
      <c r="Y9">
        <v>0</v>
      </c>
      <c r="Z9">
        <v>2.8783097999999994</v>
      </c>
      <c r="AA9">
        <v>16.656390445158117</v>
      </c>
      <c r="AB9">
        <v>17.351255999999999</v>
      </c>
      <c r="AC9">
        <v>12.764903812156433</v>
      </c>
      <c r="AD9">
        <v>12.01014</v>
      </c>
      <c r="AE9">
        <v>21.712782000000001</v>
      </c>
      <c r="AF9">
        <v>6.1515000000000013</v>
      </c>
      <c r="AG9">
        <v>27.466524960000001</v>
      </c>
      <c r="AH9">
        <v>66.547199999999989</v>
      </c>
      <c r="AI9">
        <v>0</v>
      </c>
      <c r="AJ9">
        <v>0</v>
      </c>
      <c r="AK9">
        <v>11.203740000000003</v>
      </c>
      <c r="AL9">
        <v>64.150599999999983</v>
      </c>
      <c r="AM9">
        <v>0</v>
      </c>
      <c r="AN9">
        <v>0</v>
      </c>
      <c r="AO9">
        <v>7.101864</v>
      </c>
      <c r="AP9">
        <v>5.5700769839562767</v>
      </c>
      <c r="AQ9">
        <v>31.442400000000003</v>
      </c>
      <c r="AR9">
        <v>2.9093999999999993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1182.3078914302655</v>
      </c>
      <c r="DN9">
        <v>36.315689452846641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512.34067209855766</v>
      </c>
      <c r="L10">
        <v>9.4206819012450893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8.7769175257731948</v>
      </c>
      <c r="R10">
        <v>18.619083787068547</v>
      </c>
      <c r="S10">
        <v>11.586903281250001</v>
      </c>
      <c r="T10">
        <v>0</v>
      </c>
      <c r="U10">
        <v>62.109476249077034</v>
      </c>
      <c r="V10">
        <v>8.9676657207718478</v>
      </c>
      <c r="W10">
        <v>16.801301886792455</v>
      </c>
      <c r="X10">
        <v>43.1867309506341</v>
      </c>
      <c r="Y10">
        <v>0</v>
      </c>
      <c r="Z10">
        <v>2.8783097999999994</v>
      </c>
      <c r="AA10">
        <v>16.656390445158117</v>
      </c>
      <c r="AB10">
        <v>17.351255999999999</v>
      </c>
      <c r="AC10">
        <v>12.764903812156433</v>
      </c>
      <c r="AD10">
        <v>12.01014</v>
      </c>
      <c r="AE10">
        <v>21.712782000000001</v>
      </c>
      <c r="AF10">
        <v>6.1515000000000013</v>
      </c>
      <c r="AG10">
        <v>27.466524960000001</v>
      </c>
      <c r="AH10">
        <v>66.547199999999989</v>
      </c>
      <c r="AI10">
        <v>0</v>
      </c>
      <c r="AJ10">
        <v>0</v>
      </c>
      <c r="AK10">
        <v>11.203740000000003</v>
      </c>
      <c r="AL10">
        <v>64.150599999999983</v>
      </c>
      <c r="AM10">
        <v>0</v>
      </c>
      <c r="AN10">
        <v>0</v>
      </c>
      <c r="AO10">
        <v>7.101864</v>
      </c>
      <c r="AP10">
        <v>5.5700769839562767</v>
      </c>
      <c r="AQ10">
        <v>31.442400000000003</v>
      </c>
      <c r="AR10">
        <v>2.9093999999999993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1182.3078914302655</v>
      </c>
      <c r="DN10">
        <v>36.315689452846641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512.34067209855766</v>
      </c>
      <c r="L11">
        <v>9.4206819012450893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8.7769175257731948</v>
      </c>
      <c r="R11">
        <v>18.619083787068547</v>
      </c>
      <c r="S11">
        <v>11.586903281250001</v>
      </c>
      <c r="T11">
        <v>0</v>
      </c>
      <c r="U11">
        <v>62.109476249077034</v>
      </c>
      <c r="V11">
        <v>8.9676657207718478</v>
      </c>
      <c r="W11">
        <v>17.046732998672681</v>
      </c>
      <c r="X11">
        <v>43.1867309506341</v>
      </c>
      <c r="Y11">
        <v>0</v>
      </c>
      <c r="Z11">
        <v>2.8783097999999994</v>
      </c>
      <c r="AA11">
        <v>16.656390445158117</v>
      </c>
      <c r="AB11">
        <v>17.351255999999999</v>
      </c>
      <c r="AC11">
        <v>12.764903812156433</v>
      </c>
      <c r="AD11">
        <v>12.01014</v>
      </c>
      <c r="AE11">
        <v>21.712782000000001</v>
      </c>
      <c r="AF11">
        <v>6.1515000000000013</v>
      </c>
      <c r="AG11">
        <v>27.466524960000001</v>
      </c>
      <c r="AH11">
        <v>66.547199999999989</v>
      </c>
      <c r="AI11">
        <v>0</v>
      </c>
      <c r="AJ11">
        <v>0</v>
      </c>
      <c r="AK11">
        <v>11.203740000000003</v>
      </c>
      <c r="AL11">
        <v>64.150599999999983</v>
      </c>
      <c r="AM11">
        <v>0</v>
      </c>
      <c r="AN11">
        <v>0</v>
      </c>
      <c r="AO11">
        <v>7.101864</v>
      </c>
      <c r="AP11">
        <v>5.5700769839562767</v>
      </c>
      <c r="AQ11">
        <v>31.442400000000003</v>
      </c>
      <c r="AR11">
        <v>2.9093999999999993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1182.5460087179872</v>
      </c>
      <c r="DN11">
        <v>36.323003277005512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512.34067209855766</v>
      </c>
      <c r="L12">
        <v>9.4206819012450893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8.7769175257731948</v>
      </c>
      <c r="R12">
        <v>18.619083787068547</v>
      </c>
      <c r="S12">
        <v>11.586903281250001</v>
      </c>
      <c r="T12">
        <v>0</v>
      </c>
      <c r="U12">
        <v>62.109476249077034</v>
      </c>
      <c r="V12">
        <v>8.9676657207718478</v>
      </c>
      <c r="W12">
        <v>17.05848766250995</v>
      </c>
      <c r="X12">
        <v>43.1867309506341</v>
      </c>
      <c r="Y12">
        <v>0</v>
      </c>
      <c r="Z12">
        <v>2.8783097999999994</v>
      </c>
      <c r="AA12">
        <v>16.656390445158117</v>
      </c>
      <c r="AB12">
        <v>17.351255999999999</v>
      </c>
      <c r="AC12">
        <v>12.764903812156433</v>
      </c>
      <c r="AD12">
        <v>12.01014</v>
      </c>
      <c r="AE12">
        <v>21.712782000000001</v>
      </c>
      <c r="AF12">
        <v>6.1515000000000013</v>
      </c>
      <c r="AG12">
        <v>27.466524960000001</v>
      </c>
      <c r="AH12">
        <v>66.547199999999989</v>
      </c>
      <c r="AI12">
        <v>0</v>
      </c>
      <c r="AJ12">
        <v>0</v>
      </c>
      <c r="AK12">
        <v>11.203740000000003</v>
      </c>
      <c r="AL12">
        <v>64.150599999999983</v>
      </c>
      <c r="AM12">
        <v>0</v>
      </c>
      <c r="AN12">
        <v>0</v>
      </c>
      <c r="AO12">
        <v>7.101864</v>
      </c>
      <c r="AP12">
        <v>5.5700769839562767</v>
      </c>
      <c r="AQ12">
        <v>31.442400000000003</v>
      </c>
      <c r="AR12">
        <v>2.9093999999999993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1182.5574133333807</v>
      </c>
      <c r="DN12">
        <v>36.323353325449006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512.34067209855766</v>
      </c>
      <c r="L13">
        <v>9.4206819012450893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8.7769175257731948</v>
      </c>
      <c r="R13">
        <v>18.619083787068547</v>
      </c>
      <c r="S13">
        <v>11.586903281250001</v>
      </c>
      <c r="T13">
        <v>0</v>
      </c>
      <c r="U13">
        <v>62.109476249077034</v>
      </c>
      <c r="V13">
        <v>8.9676657207718478</v>
      </c>
      <c r="W13">
        <v>17.436006425123285</v>
      </c>
      <c r="X13">
        <v>43.1867309506341</v>
      </c>
      <c r="Y13">
        <v>0</v>
      </c>
      <c r="Z13">
        <v>2.8783097999999994</v>
      </c>
      <c r="AA13">
        <v>16.656390445158117</v>
      </c>
      <c r="AB13">
        <v>17.351255999999999</v>
      </c>
      <c r="AC13">
        <v>12.764903812156433</v>
      </c>
      <c r="AD13">
        <v>12.01014</v>
      </c>
      <c r="AE13">
        <v>21.712782000000001</v>
      </c>
      <c r="AF13">
        <v>6.1515000000000013</v>
      </c>
      <c r="AG13">
        <v>27.466524960000001</v>
      </c>
      <c r="AH13">
        <v>66.547199999999989</v>
      </c>
      <c r="AI13">
        <v>0</v>
      </c>
      <c r="AJ13">
        <v>0</v>
      </c>
      <c r="AK13">
        <v>11.203740000000003</v>
      </c>
      <c r="AL13">
        <v>64.150599999999983</v>
      </c>
      <c r="AM13">
        <v>0</v>
      </c>
      <c r="AN13">
        <v>0</v>
      </c>
      <c r="AO13">
        <v>7.101864</v>
      </c>
      <c r="AP13">
        <v>5.5700769839562767</v>
      </c>
      <c r="AQ13">
        <v>26.202000000000002</v>
      </c>
      <c r="AR13">
        <v>2.9093999999999993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1177.8394459047984</v>
      </c>
      <c r="DN13">
        <v>36.178439516644751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512.34067209855766</v>
      </c>
      <c r="L14">
        <v>9.4206819012450893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8.7769175257731948</v>
      </c>
      <c r="R14">
        <v>18.619083787068547</v>
      </c>
      <c r="S14">
        <v>11.586903281250001</v>
      </c>
      <c r="T14">
        <v>0</v>
      </c>
      <c r="U14">
        <v>62.109476249077034</v>
      </c>
      <c r="V14">
        <v>8.9676657207718478</v>
      </c>
      <c r="W14">
        <v>17.461990925589838</v>
      </c>
      <c r="X14">
        <v>43.1867309506341</v>
      </c>
      <c r="Y14">
        <v>0</v>
      </c>
      <c r="Z14">
        <v>2.8783097999999994</v>
      </c>
      <c r="AA14">
        <v>12.318788766731524</v>
      </c>
      <c r="AB14">
        <v>17.351255999999999</v>
      </c>
      <c r="AC14">
        <v>12.764903812156433</v>
      </c>
      <c r="AD14">
        <v>12.01014</v>
      </c>
      <c r="AE14">
        <v>21.712782000000001</v>
      </c>
      <c r="AF14">
        <v>6.1515000000000013</v>
      </c>
      <c r="AG14">
        <v>27.466524960000001</v>
      </c>
      <c r="AH14">
        <v>66.547199999999989</v>
      </c>
      <c r="AI14">
        <v>0</v>
      </c>
      <c r="AJ14">
        <v>0</v>
      </c>
      <c r="AK14">
        <v>11.203740000000003</v>
      </c>
      <c r="AL14">
        <v>64.150599999999983</v>
      </c>
      <c r="AM14">
        <v>0</v>
      </c>
      <c r="AN14">
        <v>0</v>
      </c>
      <c r="AO14">
        <v>7.101864</v>
      </c>
      <c r="AP14">
        <v>5.5700769839562767</v>
      </c>
      <c r="AQ14">
        <v>20.961600000000001</v>
      </c>
      <c r="AR14">
        <v>2.9093999999999993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1168.5721774953383</v>
      </c>
      <c r="DN14">
        <v>35.893690748145154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473.40748200985036</v>
      </c>
      <c r="L15">
        <v>2.9993944393975616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2.9987138506163888</v>
      </c>
      <c r="R15">
        <v>18.619083787068547</v>
      </c>
      <c r="S15">
        <v>5.0084270270270279</v>
      </c>
      <c r="T15">
        <v>0</v>
      </c>
      <c r="U15">
        <v>62.109476249077034</v>
      </c>
      <c r="V15">
        <v>8.9676657207718478</v>
      </c>
      <c r="W15">
        <v>17.862269238502133</v>
      </c>
      <c r="X15">
        <v>43.1867309506341</v>
      </c>
      <c r="Y15">
        <v>0</v>
      </c>
      <c r="Z15">
        <v>2.8783097999999994</v>
      </c>
      <c r="AA15">
        <v>12.318788766731524</v>
      </c>
      <c r="AB15">
        <v>17.351255999999999</v>
      </c>
      <c r="AC15">
        <v>12.764903812156433</v>
      </c>
      <c r="AD15">
        <v>12.01014</v>
      </c>
      <c r="AE15">
        <v>21.712782000000001</v>
      </c>
      <c r="AF15">
        <v>6.1515000000000013</v>
      </c>
      <c r="AG15">
        <v>27.466524960000001</v>
      </c>
      <c r="AH15">
        <v>66.547199999999989</v>
      </c>
      <c r="AI15">
        <v>0</v>
      </c>
      <c r="AJ15">
        <v>0</v>
      </c>
      <c r="AK15">
        <v>11.203740000000003</v>
      </c>
      <c r="AL15">
        <v>61.549899999999994</v>
      </c>
      <c r="AM15">
        <v>0</v>
      </c>
      <c r="AN15">
        <v>0</v>
      </c>
      <c r="AO15">
        <v>7.101864</v>
      </c>
      <c r="AP15">
        <v>5.0637063490511602</v>
      </c>
      <c r="AQ15">
        <v>20.961600000000001</v>
      </c>
      <c r="AR15">
        <v>21.335599999999999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1127.8318111730894</v>
      </c>
      <c r="DN15">
        <v>34.642307268466823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400.00267381037821</v>
      </c>
      <c r="L16">
        <v>2.9993944393975616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2.9987138506163888</v>
      </c>
      <c r="R16">
        <v>18.619083787068547</v>
      </c>
      <c r="S16">
        <v>4.9988578865174391</v>
      </c>
      <c r="T16">
        <v>0</v>
      </c>
      <c r="U16">
        <v>62.109476249077034</v>
      </c>
      <c r="V16">
        <v>8.9676657207718478</v>
      </c>
      <c r="W16">
        <v>17.862269238502133</v>
      </c>
      <c r="X16">
        <v>43.1867309506341</v>
      </c>
      <c r="Y16">
        <v>0</v>
      </c>
      <c r="Z16">
        <v>2.8783097999999994</v>
      </c>
      <c r="AA16">
        <v>11.451268431046206</v>
      </c>
      <c r="AB16">
        <v>17.351255999999999</v>
      </c>
      <c r="AC16">
        <v>12.764903812156433</v>
      </c>
      <c r="AD16">
        <v>12.01014</v>
      </c>
      <c r="AE16">
        <v>21.712782000000001</v>
      </c>
      <c r="AF16">
        <v>6.1515000000000013</v>
      </c>
      <c r="AG16">
        <v>27.466524960000001</v>
      </c>
      <c r="AH16">
        <v>66.547199999999989</v>
      </c>
      <c r="AI16">
        <v>0</v>
      </c>
      <c r="AJ16">
        <v>0</v>
      </c>
      <c r="AK16">
        <v>11.203740000000003</v>
      </c>
      <c r="AL16">
        <v>61.549899999999994</v>
      </c>
      <c r="AM16">
        <v>0</v>
      </c>
      <c r="AN16">
        <v>0</v>
      </c>
      <c r="AO16">
        <v>7.101864</v>
      </c>
      <c r="AP16">
        <v>5.0637063490511602</v>
      </c>
      <c r="AQ16">
        <v>20.961600000000001</v>
      </c>
      <c r="AR16">
        <v>21.335599999999999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1055.7635333338667</v>
      </c>
      <c r="DN16">
        <v>32.428687432022258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380.00392888905407</v>
      </c>
      <c r="L17">
        <v>2.9993944393975616</v>
      </c>
      <c r="M17">
        <v>63.769213533497648</v>
      </c>
      <c r="N17">
        <v>51.882635919364688</v>
      </c>
      <c r="O17">
        <v>73.284096828638098</v>
      </c>
      <c r="P17">
        <v>27.530113199171353</v>
      </c>
      <c r="Q17">
        <v>2.9987138506163888</v>
      </c>
      <c r="R17">
        <v>18.619083787068547</v>
      </c>
      <c r="S17">
        <v>4.9988578865174391</v>
      </c>
      <c r="T17">
        <v>0</v>
      </c>
      <c r="U17">
        <v>62.109476249077034</v>
      </c>
      <c r="V17">
        <v>8.9676657207718478</v>
      </c>
      <c r="W17">
        <v>17.645819351595875</v>
      </c>
      <c r="X17">
        <v>43.1867309506341</v>
      </c>
      <c r="Y17">
        <v>0</v>
      </c>
      <c r="Z17">
        <v>2.8783097999999994</v>
      </c>
      <c r="AA17">
        <v>11.451268431046206</v>
      </c>
      <c r="AB17">
        <v>17.351255999999999</v>
      </c>
      <c r="AC17">
        <v>12.764903812156433</v>
      </c>
      <c r="AD17">
        <v>12.01014</v>
      </c>
      <c r="AE17">
        <v>21.712782000000001</v>
      </c>
      <c r="AF17">
        <v>6.1515000000000013</v>
      </c>
      <c r="AG17">
        <v>27.466524960000001</v>
      </c>
      <c r="AH17">
        <v>66.547199999999989</v>
      </c>
      <c r="AI17">
        <v>0</v>
      </c>
      <c r="AJ17">
        <v>0</v>
      </c>
      <c r="AK17">
        <v>11.203740000000003</v>
      </c>
      <c r="AL17">
        <v>61.549899999999994</v>
      </c>
      <c r="AM17">
        <v>0</v>
      </c>
      <c r="AN17">
        <v>0</v>
      </c>
      <c r="AO17">
        <v>7.101864</v>
      </c>
      <c r="AP17">
        <v>5.0637063490511602</v>
      </c>
      <c r="AQ17">
        <v>20.961600000000001</v>
      </c>
      <c r="AR17">
        <v>3.8792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1019.2145519698937</v>
      </c>
      <c r="DN17">
        <v>31.306073987764755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360.00527788320608</v>
      </c>
      <c r="L18">
        <v>2.9993944393975616</v>
      </c>
      <c r="M18">
        <v>63.769213533497648</v>
      </c>
      <c r="N18">
        <v>51.882635919364688</v>
      </c>
      <c r="O18">
        <v>73.284096828638098</v>
      </c>
      <c r="P18">
        <v>27.530113199171353</v>
      </c>
      <c r="Q18">
        <v>2.9987138506163888</v>
      </c>
      <c r="R18">
        <v>18.619083787068547</v>
      </c>
      <c r="S18">
        <v>4.9988578865174391</v>
      </c>
      <c r="T18">
        <v>0</v>
      </c>
      <c r="U18">
        <v>62.109476249077034</v>
      </c>
      <c r="V18">
        <v>8.9676657207718478</v>
      </c>
      <c r="W18">
        <v>17.645819351595875</v>
      </c>
      <c r="X18">
        <v>43.1867309506341</v>
      </c>
      <c r="Y18">
        <v>0</v>
      </c>
      <c r="Z18">
        <v>2.8783097999999994</v>
      </c>
      <c r="AA18">
        <v>11.451268431046206</v>
      </c>
      <c r="AB18">
        <v>17.351255999999999</v>
      </c>
      <c r="AC18">
        <v>12.764903812156433</v>
      </c>
      <c r="AD18">
        <v>12.01014</v>
      </c>
      <c r="AE18">
        <v>21.712782000000001</v>
      </c>
      <c r="AF18">
        <v>6.1515000000000013</v>
      </c>
      <c r="AG18">
        <v>27.466524960000001</v>
      </c>
      <c r="AH18">
        <v>66.547199999999989</v>
      </c>
      <c r="AI18">
        <v>0</v>
      </c>
      <c r="AJ18">
        <v>0</v>
      </c>
      <c r="AK18">
        <v>11.203740000000003</v>
      </c>
      <c r="AL18">
        <v>61.549899999999994</v>
      </c>
      <c r="AM18">
        <v>0</v>
      </c>
      <c r="AN18">
        <v>0</v>
      </c>
      <c r="AO18">
        <v>7.101864</v>
      </c>
      <c r="AP18">
        <v>5.0637063490511602</v>
      </c>
      <c r="AQ18">
        <v>20.961600000000001</v>
      </c>
      <c r="AR18">
        <v>3.8792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999.8118607689637</v>
      </c>
      <c r="DN18">
        <v>30.71011418284666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370.00459099996209</v>
      </c>
      <c r="L19">
        <v>2.9993944393975616</v>
      </c>
      <c r="M19">
        <v>63.769213533497648</v>
      </c>
      <c r="N19">
        <v>51.882635919364688</v>
      </c>
      <c r="O19">
        <v>73.284096828638098</v>
      </c>
      <c r="P19">
        <v>27.530113199171353</v>
      </c>
      <c r="Q19">
        <v>2.9987138506163888</v>
      </c>
      <c r="R19">
        <v>18.619083787068547</v>
      </c>
      <c r="S19">
        <v>4.9988578865174391</v>
      </c>
      <c r="T19">
        <v>0</v>
      </c>
      <c r="U19">
        <v>62.109476249077034</v>
      </c>
      <c r="V19">
        <v>8.9676657207718478</v>
      </c>
      <c r="W19">
        <v>17.645819351595875</v>
      </c>
      <c r="X19">
        <v>43.1867309506341</v>
      </c>
      <c r="Y19">
        <v>0</v>
      </c>
      <c r="Z19">
        <v>2.8783097999999994</v>
      </c>
      <c r="AA19">
        <v>6.1420439766520563</v>
      </c>
      <c r="AB19">
        <v>17.351255999999999</v>
      </c>
      <c r="AC19">
        <v>12.764903812156433</v>
      </c>
      <c r="AD19">
        <v>12.01014</v>
      </c>
      <c r="AE19">
        <v>21.712782000000001</v>
      </c>
      <c r="AF19">
        <v>6.1515000000000013</v>
      </c>
      <c r="AG19">
        <v>27.466524960000001</v>
      </c>
      <c r="AH19">
        <v>66.547199999999989</v>
      </c>
      <c r="AI19">
        <v>0</v>
      </c>
      <c r="AJ19">
        <v>0</v>
      </c>
      <c r="AK19">
        <v>11.203740000000003</v>
      </c>
      <c r="AL19">
        <v>61.549899999999994</v>
      </c>
      <c r="AM19">
        <v>0</v>
      </c>
      <c r="AN19">
        <v>0</v>
      </c>
      <c r="AO19">
        <v>7.101864</v>
      </c>
      <c r="AP19">
        <v>5.0637063490511602</v>
      </c>
      <c r="AQ19">
        <v>11.572550000000001</v>
      </c>
      <c r="AR19">
        <v>3.8792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995.25304939801924</v>
      </c>
      <c r="DN19">
        <v>30.56996421615295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380.00392888905407</v>
      </c>
      <c r="L20">
        <v>2.9993944393975616</v>
      </c>
      <c r="M20">
        <v>63.769213533497648</v>
      </c>
      <c r="N20">
        <v>51.882635919364688</v>
      </c>
      <c r="O20">
        <v>73.284096828638098</v>
      </c>
      <c r="P20">
        <v>27.530113199171353</v>
      </c>
      <c r="Q20">
        <v>2.9987138506163888</v>
      </c>
      <c r="R20">
        <v>18.619083787068547</v>
      </c>
      <c r="S20">
        <v>4.9988578865174391</v>
      </c>
      <c r="T20">
        <v>0</v>
      </c>
      <c r="U20">
        <v>62.109476249077034</v>
      </c>
      <c r="V20">
        <v>8.9676657207718478</v>
      </c>
      <c r="W20">
        <v>17.645819351595875</v>
      </c>
      <c r="X20">
        <v>43.1867309506341</v>
      </c>
      <c r="Y20">
        <v>0</v>
      </c>
      <c r="Z20">
        <v>2.8783097999999994</v>
      </c>
      <c r="AA20">
        <v>6.1420439766520563</v>
      </c>
      <c r="AB20">
        <v>17.351255999999999</v>
      </c>
      <c r="AC20">
        <v>12.764903812156433</v>
      </c>
      <c r="AD20">
        <v>12.01014</v>
      </c>
      <c r="AE20">
        <v>21.712782000000001</v>
      </c>
      <c r="AF20">
        <v>6.1515000000000013</v>
      </c>
      <c r="AG20">
        <v>27.466524960000001</v>
      </c>
      <c r="AH20">
        <v>66.547199999999989</v>
      </c>
      <c r="AI20">
        <v>0</v>
      </c>
      <c r="AJ20">
        <v>0</v>
      </c>
      <c r="AK20">
        <v>11.203740000000003</v>
      </c>
      <c r="AL20">
        <v>61.549899999999994</v>
      </c>
      <c r="AM20">
        <v>0</v>
      </c>
      <c r="AN20">
        <v>0</v>
      </c>
      <c r="AO20">
        <v>7.101864</v>
      </c>
      <c r="AP20">
        <v>5.0637063490511602</v>
      </c>
      <c r="AQ20">
        <v>11.572550000000001</v>
      </c>
      <c r="AR20">
        <v>3.8792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1004.9544070155899</v>
      </c>
      <c r="DN20">
        <v>30.867944487674404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360.00527788320608</v>
      </c>
      <c r="L21">
        <v>2.9993944393975616</v>
      </c>
      <c r="M21">
        <v>63.769213533497648</v>
      </c>
      <c r="N21">
        <v>51.882635919364688</v>
      </c>
      <c r="O21">
        <v>73.284096828638098</v>
      </c>
      <c r="P21">
        <v>27.530113199171353</v>
      </c>
      <c r="Q21">
        <v>2.9987138506163888</v>
      </c>
      <c r="R21">
        <v>18.089986483103882</v>
      </c>
      <c r="S21">
        <v>4.9988578865174391</v>
      </c>
      <c r="T21">
        <v>0</v>
      </c>
      <c r="U21">
        <v>62.109476249077034</v>
      </c>
      <c r="V21">
        <v>8.9676657207718478</v>
      </c>
      <c r="W21">
        <v>17.860967308667004</v>
      </c>
      <c r="X21">
        <v>43.1867309506341</v>
      </c>
      <c r="Y21">
        <v>0</v>
      </c>
      <c r="Z21">
        <v>2.8783097999999994</v>
      </c>
      <c r="AA21">
        <v>6.1420439766520563</v>
      </c>
      <c r="AB21">
        <v>17.351255999999999</v>
      </c>
      <c r="AC21">
        <v>12.764903812156433</v>
      </c>
      <c r="AD21">
        <v>12.01014</v>
      </c>
      <c r="AE21">
        <v>21.712782000000001</v>
      </c>
      <c r="AF21">
        <v>6.1515000000000013</v>
      </c>
      <c r="AG21">
        <v>27.466524960000001</v>
      </c>
      <c r="AH21">
        <v>66.547199999999989</v>
      </c>
      <c r="AI21">
        <v>0</v>
      </c>
      <c r="AJ21">
        <v>0</v>
      </c>
      <c r="AK21">
        <v>11.203740000000003</v>
      </c>
      <c r="AL21">
        <v>61.549899999999994</v>
      </c>
      <c r="AM21">
        <v>0</v>
      </c>
      <c r="AN21">
        <v>0</v>
      </c>
      <c r="AO21">
        <v>7.101864</v>
      </c>
      <c r="AP21">
        <v>4.4448089063893521</v>
      </c>
      <c r="AQ21">
        <v>11.572550000000001</v>
      </c>
      <c r="AR21">
        <v>3.8792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984.64670454328621</v>
      </c>
      <c r="DN21">
        <v>30.244149164574704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350.00256264027826</v>
      </c>
      <c r="L22">
        <v>2.9993944393975616</v>
      </c>
      <c r="M22">
        <v>63.769213533497648</v>
      </c>
      <c r="N22">
        <v>51.882635919364688</v>
      </c>
      <c r="O22">
        <v>73.284096828638098</v>
      </c>
      <c r="P22">
        <v>27.530113199171353</v>
      </c>
      <c r="Q22">
        <v>2.9987138506163888</v>
      </c>
      <c r="R22">
        <v>18.089986483103882</v>
      </c>
      <c r="S22">
        <v>4.9988578865174391</v>
      </c>
      <c r="T22">
        <v>0</v>
      </c>
      <c r="U22">
        <v>62.109476249077034</v>
      </c>
      <c r="V22">
        <v>8.9676657207718478</v>
      </c>
      <c r="W22">
        <v>17.860967308667004</v>
      </c>
      <c r="X22">
        <v>43.1867309506341</v>
      </c>
      <c r="Y22">
        <v>0</v>
      </c>
      <c r="Z22">
        <v>2.8783097999999994</v>
      </c>
      <c r="AA22">
        <v>6.1420439766520563</v>
      </c>
      <c r="AB22">
        <v>17.351255999999999</v>
      </c>
      <c r="AC22">
        <v>12.764903812156433</v>
      </c>
      <c r="AD22">
        <v>12.01014</v>
      </c>
      <c r="AE22">
        <v>21.712782000000001</v>
      </c>
      <c r="AF22">
        <v>6.1515000000000013</v>
      </c>
      <c r="AG22">
        <v>27.466524960000001</v>
      </c>
      <c r="AH22">
        <v>66.547199999999989</v>
      </c>
      <c r="AI22">
        <v>0</v>
      </c>
      <c r="AJ22">
        <v>0</v>
      </c>
      <c r="AK22">
        <v>11.203740000000003</v>
      </c>
      <c r="AL22">
        <v>61.549899999999994</v>
      </c>
      <c r="AM22">
        <v>0</v>
      </c>
      <c r="AN22">
        <v>0</v>
      </c>
      <c r="AO22">
        <v>7.101864</v>
      </c>
      <c r="AP22">
        <v>4.4448089063893521</v>
      </c>
      <c r="AQ22">
        <v>11.572550000000001</v>
      </c>
      <c r="AR22">
        <v>3.8792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974.94207021721388</v>
      </c>
      <c r="DN22">
        <v>29.946068247719321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350.00256264027826</v>
      </c>
      <c r="L23">
        <v>2.9993944393975616</v>
      </c>
      <c r="M23">
        <v>63.769213533497648</v>
      </c>
      <c r="N23">
        <v>51.882635919364688</v>
      </c>
      <c r="O23">
        <v>73.284096828638098</v>
      </c>
      <c r="P23">
        <v>27.530113199171353</v>
      </c>
      <c r="Q23">
        <v>2.9987138506163888</v>
      </c>
      <c r="R23">
        <v>18.089986483103882</v>
      </c>
      <c r="S23">
        <v>4.8453892969569781</v>
      </c>
      <c r="T23">
        <v>0</v>
      </c>
      <c r="U23">
        <v>62.109476249077034</v>
      </c>
      <c r="V23">
        <v>8.9677598385469217</v>
      </c>
      <c r="W23">
        <v>17.325980929989548</v>
      </c>
      <c r="X23">
        <v>43.1867309506341</v>
      </c>
      <c r="Y23">
        <v>0</v>
      </c>
      <c r="Z23">
        <v>2.8783097999999994</v>
      </c>
      <c r="AA23">
        <v>6.1420439766520563</v>
      </c>
      <c r="AB23">
        <v>17.351255999999999</v>
      </c>
      <c r="AC23">
        <v>12.764903812156433</v>
      </c>
      <c r="AD23">
        <v>12.01014</v>
      </c>
      <c r="AE23">
        <v>21.712782000000001</v>
      </c>
      <c r="AF23">
        <v>6.1515000000000013</v>
      </c>
      <c r="AG23">
        <v>27.466524960000001</v>
      </c>
      <c r="AH23">
        <v>66.547199999999989</v>
      </c>
      <c r="AI23">
        <v>0</v>
      </c>
      <c r="AJ23">
        <v>0</v>
      </c>
      <c r="AK23">
        <v>11.203740000000003</v>
      </c>
      <c r="AL23">
        <v>61.549899999999994</v>
      </c>
      <c r="AM23">
        <v>0</v>
      </c>
      <c r="AN23">
        <v>0</v>
      </c>
      <c r="AO23">
        <v>7.101864</v>
      </c>
      <c r="AP23">
        <v>4.4448089063893521</v>
      </c>
      <c r="AQ23">
        <v>11.572550000000001</v>
      </c>
      <c r="AR23">
        <v>3.8792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974.27422263916651</v>
      </c>
      <c r="DN23">
        <v>29.925554975303971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265.28777144262153</v>
      </c>
      <c r="L24">
        <v>2.9993944393975616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2.32214151459854</v>
      </c>
      <c r="R24">
        <v>18.089986483103882</v>
      </c>
      <c r="S24">
        <v>4.8543285331547219</v>
      </c>
      <c r="T24">
        <v>0</v>
      </c>
      <c r="U24">
        <v>62.109476249077034</v>
      </c>
      <c r="V24">
        <v>8.9677598385469217</v>
      </c>
      <c r="W24">
        <v>17.325980929989548</v>
      </c>
      <c r="X24">
        <v>43.1867309506341</v>
      </c>
      <c r="Y24">
        <v>0</v>
      </c>
      <c r="Z24">
        <v>2.8783097999999994</v>
      </c>
      <c r="AA24">
        <v>6.1420439766520563</v>
      </c>
      <c r="AB24">
        <v>17.351255999999999</v>
      </c>
      <c r="AC24">
        <v>12.764903812156433</v>
      </c>
      <c r="AD24">
        <v>12.01014</v>
      </c>
      <c r="AE24">
        <v>21.712782000000001</v>
      </c>
      <c r="AF24">
        <v>6.1515000000000013</v>
      </c>
      <c r="AG24">
        <v>27.466524960000001</v>
      </c>
      <c r="AH24">
        <v>66.547199999999989</v>
      </c>
      <c r="AI24">
        <v>0</v>
      </c>
      <c r="AJ24">
        <v>0</v>
      </c>
      <c r="AK24">
        <v>11.203740000000003</v>
      </c>
      <c r="AL24">
        <v>61.549899999999994</v>
      </c>
      <c r="AM24">
        <v>0</v>
      </c>
      <c r="AN24">
        <v>0</v>
      </c>
      <c r="AO24">
        <v>7.101864</v>
      </c>
      <c r="AP24">
        <v>4.4448089063893521</v>
      </c>
      <c r="AQ24">
        <v>10.4808</v>
      </c>
      <c r="AR24">
        <v>3.8792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890.37697896296424</v>
      </c>
      <c r="DN24">
        <v>27.348624354029262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326.77165818234226</v>
      </c>
      <c r="L25">
        <v>2.9993944393975616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2.9882641587901699</v>
      </c>
      <c r="R25">
        <v>18.085184268833089</v>
      </c>
      <c r="S25">
        <v>4.8543285331547219</v>
      </c>
      <c r="T25">
        <v>0</v>
      </c>
      <c r="U25">
        <v>62.109476249077034</v>
      </c>
      <c r="V25">
        <v>8.9677598385469217</v>
      </c>
      <c r="W25">
        <v>17.325980929989548</v>
      </c>
      <c r="X25">
        <v>43.1867309506341</v>
      </c>
      <c r="Y25">
        <v>0</v>
      </c>
      <c r="Z25">
        <v>2.8783097999999994</v>
      </c>
      <c r="AA25">
        <v>6.1420439766520563</v>
      </c>
      <c r="AB25">
        <v>17.351255999999999</v>
      </c>
      <c r="AC25">
        <v>12.764903812156433</v>
      </c>
      <c r="AD25">
        <v>12.01014</v>
      </c>
      <c r="AE25">
        <v>21.712782000000001</v>
      </c>
      <c r="AF25">
        <v>6.1515000000000013</v>
      </c>
      <c r="AG25">
        <v>27.466524960000001</v>
      </c>
      <c r="AH25">
        <v>66.547199999999989</v>
      </c>
      <c r="AI25">
        <v>0</v>
      </c>
      <c r="AJ25">
        <v>0</v>
      </c>
      <c r="AK25">
        <v>11.203740000000003</v>
      </c>
      <c r="AL25">
        <v>61.549899999999994</v>
      </c>
      <c r="AM25">
        <v>0</v>
      </c>
      <c r="AN25">
        <v>0</v>
      </c>
      <c r="AO25">
        <v>7.101864</v>
      </c>
      <c r="AP25">
        <v>4.4448089063893521</v>
      </c>
      <c r="AQ25">
        <v>10.4808</v>
      </c>
      <c r="AR25">
        <v>3.8792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950.67025893037339</v>
      </c>
      <c r="DN25">
        <v>29.200551556261637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331.28711117670133</v>
      </c>
      <c r="L26">
        <v>2.9993944393975616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3.0025610169491532</v>
      </c>
      <c r="R26">
        <v>18.085184268833089</v>
      </c>
      <c r="S26">
        <v>4.8543285331547219</v>
      </c>
      <c r="T26">
        <v>0</v>
      </c>
      <c r="U26">
        <v>62.109476249077034</v>
      </c>
      <c r="V26">
        <v>8.9677598385469217</v>
      </c>
      <c r="W26">
        <v>17.325980929989548</v>
      </c>
      <c r="X26">
        <v>43.1867309506341</v>
      </c>
      <c r="Y26">
        <v>0</v>
      </c>
      <c r="Z26">
        <v>2.8783097999999994</v>
      </c>
      <c r="AA26">
        <v>6.1420439766520563</v>
      </c>
      <c r="AB26">
        <v>17.351255999999999</v>
      </c>
      <c r="AC26">
        <v>12.764903812156433</v>
      </c>
      <c r="AD26">
        <v>12.01014</v>
      </c>
      <c r="AE26">
        <v>21.712782000000001</v>
      </c>
      <c r="AF26">
        <v>6.1515000000000013</v>
      </c>
      <c r="AG26">
        <v>27.466524960000001</v>
      </c>
      <c r="AH26">
        <v>66.547199999999989</v>
      </c>
      <c r="AI26">
        <v>0</v>
      </c>
      <c r="AJ26">
        <v>0</v>
      </c>
      <c r="AK26">
        <v>11.203740000000003</v>
      </c>
      <c r="AL26">
        <v>61.549899999999994</v>
      </c>
      <c r="AM26">
        <v>0</v>
      </c>
      <c r="AN26">
        <v>0</v>
      </c>
      <c r="AO26">
        <v>7.101864</v>
      </c>
      <c r="AP26">
        <v>4.4448089063893521</v>
      </c>
      <c r="AQ26">
        <v>10.4808</v>
      </c>
      <c r="AR26">
        <v>3.8792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955.06502211105635</v>
      </c>
      <c r="DN26">
        <v>29.335538228096773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331.28711117670133</v>
      </c>
      <c r="L27">
        <v>2.9993944393975616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3.0025610169491532</v>
      </c>
      <c r="R27">
        <v>18.085184268833089</v>
      </c>
      <c r="S27">
        <v>4.8543285331547219</v>
      </c>
      <c r="T27">
        <v>0</v>
      </c>
      <c r="U27">
        <v>62.109476249077034</v>
      </c>
      <c r="V27">
        <v>8.9677598385469217</v>
      </c>
      <c r="W27">
        <v>17.325980929989548</v>
      </c>
      <c r="X27">
        <v>43.1867309506341</v>
      </c>
      <c r="Y27">
        <v>0</v>
      </c>
      <c r="Z27">
        <v>2.8783097999999994</v>
      </c>
      <c r="AA27">
        <v>6.1420439766520563</v>
      </c>
      <c r="AB27">
        <v>17.351255999999999</v>
      </c>
      <c r="AC27">
        <v>12.764903812156433</v>
      </c>
      <c r="AD27">
        <v>12.01014</v>
      </c>
      <c r="AE27">
        <v>21.712782000000001</v>
      </c>
      <c r="AF27">
        <v>6.1515000000000013</v>
      </c>
      <c r="AG27">
        <v>27.466524960000001</v>
      </c>
      <c r="AH27">
        <v>66.547199999999989</v>
      </c>
      <c r="AI27">
        <v>0</v>
      </c>
      <c r="AJ27">
        <v>0</v>
      </c>
      <c r="AK27">
        <v>11.203740000000003</v>
      </c>
      <c r="AL27">
        <v>61.549899999999994</v>
      </c>
      <c r="AM27">
        <v>0</v>
      </c>
      <c r="AN27">
        <v>0</v>
      </c>
      <c r="AO27">
        <v>7.101864</v>
      </c>
      <c r="AP27">
        <v>4.4448089063893521</v>
      </c>
      <c r="AQ27">
        <v>10.4808</v>
      </c>
      <c r="AR27">
        <v>3.8792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955.06502211105635</v>
      </c>
      <c r="DN27">
        <v>29.335538228096773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331.28711117670133</v>
      </c>
      <c r="L28">
        <v>2.9993944393975616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3.0025610169491532</v>
      </c>
      <c r="R28">
        <v>18.085184268833089</v>
      </c>
      <c r="S28">
        <v>4.8543285331547219</v>
      </c>
      <c r="T28">
        <v>0</v>
      </c>
      <c r="U28">
        <v>62.109476249077034</v>
      </c>
      <c r="V28">
        <v>8.9677598385469217</v>
      </c>
      <c r="W28">
        <v>17.325980929989548</v>
      </c>
      <c r="X28">
        <v>43.1867309506341</v>
      </c>
      <c r="Y28">
        <v>0</v>
      </c>
      <c r="Z28">
        <v>2.8783097999999994</v>
      </c>
      <c r="AA28">
        <v>6.1420439766520563</v>
      </c>
      <c r="AB28">
        <v>17.351255999999999</v>
      </c>
      <c r="AC28">
        <v>12.764903812156433</v>
      </c>
      <c r="AD28">
        <v>12.01014</v>
      </c>
      <c r="AE28">
        <v>21.712782000000001</v>
      </c>
      <c r="AF28">
        <v>6.1515000000000013</v>
      </c>
      <c r="AG28">
        <v>27.466524960000001</v>
      </c>
      <c r="AH28">
        <v>66.547199999999989</v>
      </c>
      <c r="AI28">
        <v>0</v>
      </c>
      <c r="AJ28">
        <v>0</v>
      </c>
      <c r="AK28">
        <v>11.203740000000003</v>
      </c>
      <c r="AL28">
        <v>61.549899999999994</v>
      </c>
      <c r="AM28">
        <v>0</v>
      </c>
      <c r="AN28">
        <v>0</v>
      </c>
      <c r="AO28">
        <v>7.101864</v>
      </c>
      <c r="AP28">
        <v>4.4448089063893521</v>
      </c>
      <c r="AQ28">
        <v>10.4808</v>
      </c>
      <c r="AR28">
        <v>3.8792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955.06502211105635</v>
      </c>
      <c r="DN28">
        <v>29.335538228096773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331.28711117670133</v>
      </c>
      <c r="L29">
        <v>2.9993944393975616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3.0025610169491532</v>
      </c>
      <c r="R29">
        <v>18.085184268833089</v>
      </c>
      <c r="S29">
        <v>4.8543285331547219</v>
      </c>
      <c r="T29">
        <v>0</v>
      </c>
      <c r="U29">
        <v>62.109476249077034</v>
      </c>
      <c r="V29">
        <v>8.9677598385469217</v>
      </c>
      <c r="W29">
        <v>16.903396029258094</v>
      </c>
      <c r="X29">
        <v>43.1867309506341</v>
      </c>
      <c r="Y29">
        <v>0</v>
      </c>
      <c r="Z29">
        <v>2.8783097999999994</v>
      </c>
      <c r="AA29">
        <v>6.1420439766520563</v>
      </c>
      <c r="AB29">
        <v>17.351255999999999</v>
      </c>
      <c r="AC29">
        <v>12.764903812156433</v>
      </c>
      <c r="AD29">
        <v>12.01014</v>
      </c>
      <c r="AE29">
        <v>21.712782000000001</v>
      </c>
      <c r="AF29">
        <v>6.1515000000000013</v>
      </c>
      <c r="AG29">
        <v>27.466524960000001</v>
      </c>
      <c r="AH29">
        <v>66.547199999999989</v>
      </c>
      <c r="AI29">
        <v>0</v>
      </c>
      <c r="AJ29">
        <v>0</v>
      </c>
      <c r="AK29">
        <v>11.203740000000003</v>
      </c>
      <c r="AL29">
        <v>61.549899999999994</v>
      </c>
      <c r="AM29">
        <v>0</v>
      </c>
      <c r="AN29">
        <v>0</v>
      </c>
      <c r="AO29">
        <v>7.101864</v>
      </c>
      <c r="AP29">
        <v>4.4448089063893521</v>
      </c>
      <c r="AQ29">
        <v>10.4808</v>
      </c>
      <c r="AR29">
        <v>4.8489999999999984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955.59593037605521</v>
      </c>
      <c r="DN29">
        <v>29.351845062366568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331.28711117670133</v>
      </c>
      <c r="L30">
        <v>2.9993944393975616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3.0025610169491532</v>
      </c>
      <c r="R30">
        <v>18.085184268833089</v>
      </c>
      <c r="S30">
        <v>4.8543285331547219</v>
      </c>
      <c r="T30">
        <v>0</v>
      </c>
      <c r="U30">
        <v>62.109476249077034</v>
      </c>
      <c r="V30">
        <v>8.9677598385469217</v>
      </c>
      <c r="W30">
        <v>16.903396029258094</v>
      </c>
      <c r="X30">
        <v>43.1867309506341</v>
      </c>
      <c r="Y30">
        <v>0</v>
      </c>
      <c r="Z30">
        <v>2.8783097999999994</v>
      </c>
      <c r="AA30">
        <v>6.1420439766520563</v>
      </c>
      <c r="AB30">
        <v>17.351255999999999</v>
      </c>
      <c r="AC30">
        <v>12.764903812156433</v>
      </c>
      <c r="AD30">
        <v>12.01014</v>
      </c>
      <c r="AE30">
        <v>21.712782000000001</v>
      </c>
      <c r="AF30">
        <v>6.1515000000000013</v>
      </c>
      <c r="AG30">
        <v>27.466524960000001</v>
      </c>
      <c r="AH30">
        <v>66.547199999999989</v>
      </c>
      <c r="AI30">
        <v>0</v>
      </c>
      <c r="AJ30">
        <v>0</v>
      </c>
      <c r="AK30">
        <v>11.203740000000003</v>
      </c>
      <c r="AL30">
        <v>61.549899999999994</v>
      </c>
      <c r="AM30">
        <v>0</v>
      </c>
      <c r="AN30">
        <v>0</v>
      </c>
      <c r="AO30">
        <v>7.101864</v>
      </c>
      <c r="AP30">
        <v>4.4448089063893521</v>
      </c>
      <c r="AQ30">
        <v>6.94353</v>
      </c>
      <c r="AR30">
        <v>21.335599999999999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968.15936997694109</v>
      </c>
      <c r="DN30">
        <v>29.737735461480614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331.28711117670133</v>
      </c>
      <c r="L31">
        <v>2.9993944393975616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3.0025610169491532</v>
      </c>
      <c r="R31">
        <v>18.085184268833089</v>
      </c>
      <c r="S31">
        <v>4.8543285331547219</v>
      </c>
      <c r="T31">
        <v>0</v>
      </c>
      <c r="U31">
        <v>62.109476249077034</v>
      </c>
      <c r="V31">
        <v>8.9677598385469217</v>
      </c>
      <c r="W31">
        <v>16.903396029258094</v>
      </c>
      <c r="X31">
        <v>43.1867309506341</v>
      </c>
      <c r="Y31">
        <v>0</v>
      </c>
      <c r="Z31">
        <v>2.8783097999999994</v>
      </c>
      <c r="AA31">
        <v>0</v>
      </c>
      <c r="AB31">
        <v>17.351255999999999</v>
      </c>
      <c r="AC31">
        <v>8.5097494999999981</v>
      </c>
      <c r="AD31">
        <v>12.01014</v>
      </c>
      <c r="AE31">
        <v>21.712782000000001</v>
      </c>
      <c r="AF31">
        <v>6.1515000000000013</v>
      </c>
      <c r="AG31">
        <v>27.466524960000001</v>
      </c>
      <c r="AH31">
        <v>66.547199999999989</v>
      </c>
      <c r="AI31">
        <v>0</v>
      </c>
      <c r="AJ31">
        <v>0</v>
      </c>
      <c r="AK31">
        <v>11.203740000000003</v>
      </c>
      <c r="AL31">
        <v>61.549899999999994</v>
      </c>
      <c r="AM31">
        <v>0</v>
      </c>
      <c r="AN31">
        <v>0</v>
      </c>
      <c r="AO31">
        <v>7.101864</v>
      </c>
      <c r="AP31">
        <v>4.4448089063893521</v>
      </c>
      <c r="AQ31">
        <v>0</v>
      </c>
      <c r="AR31">
        <v>21.335599999999999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951.33553552821445</v>
      </c>
      <c r="DN31">
        <v>29.220841621398787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331.28711117670133</v>
      </c>
      <c r="L32">
        <v>2.9993944393975616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3.0025610169491532</v>
      </c>
      <c r="R32">
        <v>18.085184268833089</v>
      </c>
      <c r="S32">
        <v>4.8543285331547219</v>
      </c>
      <c r="T32">
        <v>0</v>
      </c>
      <c r="U32">
        <v>62.109476249077034</v>
      </c>
      <c r="V32">
        <v>8.9677598385469217</v>
      </c>
      <c r="W32">
        <v>16.903396029258094</v>
      </c>
      <c r="X32">
        <v>43.1867309506341</v>
      </c>
      <c r="Y32">
        <v>0</v>
      </c>
      <c r="Z32">
        <v>2.8783097999999994</v>
      </c>
      <c r="AA32">
        <v>0</v>
      </c>
      <c r="AB32">
        <v>17.351255999999999</v>
      </c>
      <c r="AC32">
        <v>8.5097494999999981</v>
      </c>
      <c r="AD32">
        <v>12.01014</v>
      </c>
      <c r="AE32">
        <v>21.712782000000001</v>
      </c>
      <c r="AF32">
        <v>6.1515000000000013</v>
      </c>
      <c r="AG32">
        <v>27.466524960000001</v>
      </c>
      <c r="AH32">
        <v>66.547199999999989</v>
      </c>
      <c r="AI32">
        <v>0</v>
      </c>
      <c r="AJ32">
        <v>0</v>
      </c>
      <c r="AK32">
        <v>11.203740000000003</v>
      </c>
      <c r="AL32">
        <v>61.549899999999994</v>
      </c>
      <c r="AM32">
        <v>0</v>
      </c>
      <c r="AN32">
        <v>0</v>
      </c>
      <c r="AO32">
        <v>7.101864</v>
      </c>
      <c r="AP32">
        <v>4.4448089063893521</v>
      </c>
      <c r="AQ32">
        <v>0</v>
      </c>
      <c r="AR32">
        <v>4.8489999999999984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935.34023629605872</v>
      </c>
      <c r="DN32">
        <v>28.729540853554578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331.28711117670133</v>
      </c>
      <c r="L33">
        <v>2.9993944393975616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3.0025610169491532</v>
      </c>
      <c r="R33">
        <v>18.619083787068547</v>
      </c>
      <c r="S33">
        <v>4.8543285331547219</v>
      </c>
      <c r="T33">
        <v>0</v>
      </c>
      <c r="U33">
        <v>62.109476249077034</v>
      </c>
      <c r="V33">
        <v>8.9677598385469217</v>
      </c>
      <c r="W33">
        <v>17.480667785288272</v>
      </c>
      <c r="X33">
        <v>43.1867309506341</v>
      </c>
      <c r="Y33">
        <v>0</v>
      </c>
      <c r="Z33">
        <v>2.8783097999999994</v>
      </c>
      <c r="AA33">
        <v>0</v>
      </c>
      <c r="AB33">
        <v>17.351255999999999</v>
      </c>
      <c r="AC33">
        <v>8.5097494999999981</v>
      </c>
      <c r="AD33">
        <v>12.01014</v>
      </c>
      <c r="AE33">
        <v>21.712782000000001</v>
      </c>
      <c r="AF33">
        <v>6.1515000000000013</v>
      </c>
      <c r="AG33">
        <v>27.466524960000001</v>
      </c>
      <c r="AH33">
        <v>66.547199999999989</v>
      </c>
      <c r="AI33">
        <v>0</v>
      </c>
      <c r="AJ33">
        <v>0</v>
      </c>
      <c r="AK33">
        <v>11.203740000000003</v>
      </c>
      <c r="AL33">
        <v>61.549899999999994</v>
      </c>
      <c r="AM33">
        <v>0</v>
      </c>
      <c r="AN33">
        <v>0</v>
      </c>
      <c r="AO33">
        <v>7.101864</v>
      </c>
      <c r="AP33">
        <v>4.4448089063893521</v>
      </c>
      <c r="AQ33">
        <v>0</v>
      </c>
      <c r="AR33">
        <v>4.8489999999999984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936.41829440547281</v>
      </c>
      <c r="DN33">
        <v>28.762654018406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331.28711117670133</v>
      </c>
      <c r="L34">
        <v>2.9993944393975616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2.9987138506163888</v>
      </c>
      <c r="R34">
        <v>18.619083787068547</v>
      </c>
      <c r="S34">
        <v>4.8453892969569781</v>
      </c>
      <c r="T34">
        <v>0</v>
      </c>
      <c r="U34">
        <v>62.109476249077034</v>
      </c>
      <c r="V34">
        <v>8.9677598385469217</v>
      </c>
      <c r="W34">
        <v>17.57296501854141</v>
      </c>
      <c r="X34">
        <v>43.1867309506341</v>
      </c>
      <c r="Y34">
        <v>0</v>
      </c>
      <c r="Z34">
        <v>2.8783097999999994</v>
      </c>
      <c r="AA34">
        <v>0</v>
      </c>
      <c r="AB34">
        <v>17.351255999999999</v>
      </c>
      <c r="AC34">
        <v>8.5097494999999981</v>
      </c>
      <c r="AD34">
        <v>12.01014</v>
      </c>
      <c r="AE34">
        <v>21.712782000000001</v>
      </c>
      <c r="AF34">
        <v>6.1515000000000013</v>
      </c>
      <c r="AG34">
        <v>27.466524960000001</v>
      </c>
      <c r="AH34">
        <v>66.547199999999989</v>
      </c>
      <c r="AI34">
        <v>0</v>
      </c>
      <c r="AJ34">
        <v>0</v>
      </c>
      <c r="AK34">
        <v>11.203740000000003</v>
      </c>
      <c r="AL34">
        <v>61.549899999999994</v>
      </c>
      <c r="AM34">
        <v>0</v>
      </c>
      <c r="AN34">
        <v>0</v>
      </c>
      <c r="AO34">
        <v>7.101864</v>
      </c>
      <c r="AP34">
        <v>4.8949161374161223</v>
      </c>
      <c r="AQ34">
        <v>0</v>
      </c>
      <c r="AR34">
        <v>4.8489999999999984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936.93210350346783</v>
      </c>
      <c r="DN34">
        <v>28.778462982160441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350.00256264027826</v>
      </c>
      <c r="L35">
        <v>2.9993944393975616</v>
      </c>
      <c r="M35">
        <v>63.769213533497648</v>
      </c>
      <c r="N35">
        <v>51.882635919364688</v>
      </c>
      <c r="O35">
        <v>73.284096828638098</v>
      </c>
      <c r="P35">
        <v>27.530113199171353</v>
      </c>
      <c r="Q35">
        <v>2.9987138506163888</v>
      </c>
      <c r="R35">
        <v>18.619083787068547</v>
      </c>
      <c r="S35">
        <v>4.8453892969569781</v>
      </c>
      <c r="T35">
        <v>0</v>
      </c>
      <c r="U35">
        <v>62.109476249077034</v>
      </c>
      <c r="V35">
        <v>8.9677598385469217</v>
      </c>
      <c r="W35">
        <v>17.57296501854141</v>
      </c>
      <c r="X35">
        <v>43.1867309506341</v>
      </c>
      <c r="Y35">
        <v>0</v>
      </c>
      <c r="Z35">
        <v>2.8638167999999995</v>
      </c>
      <c r="AA35">
        <v>0</v>
      </c>
      <c r="AB35">
        <v>17.351255999999999</v>
      </c>
      <c r="AC35">
        <v>8.5097494999999981</v>
      </c>
      <c r="AD35">
        <v>12.01014</v>
      </c>
      <c r="AE35">
        <v>21.712782000000001</v>
      </c>
      <c r="AF35">
        <v>6.1515000000000013</v>
      </c>
      <c r="AG35">
        <v>27.466524960000001</v>
      </c>
      <c r="AH35">
        <v>66.547199999999989</v>
      </c>
      <c r="AI35">
        <v>0</v>
      </c>
      <c r="AJ35">
        <v>0</v>
      </c>
      <c r="AK35">
        <v>11.203740000000003</v>
      </c>
      <c r="AL35">
        <v>61.549899999999994</v>
      </c>
      <c r="AM35">
        <v>0</v>
      </c>
      <c r="AN35">
        <v>0</v>
      </c>
      <c r="AO35">
        <v>7.101864</v>
      </c>
      <c r="AP35">
        <v>4.8949161374161223</v>
      </c>
      <c r="AQ35">
        <v>0</v>
      </c>
      <c r="AR35">
        <v>4.8489999999999984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955.07577315878427</v>
      </c>
      <c r="DN35">
        <v>29.33575179042105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350.00256264027826</v>
      </c>
      <c r="L36">
        <v>2.9993944393975616</v>
      </c>
      <c r="M36">
        <v>63.769213533497648</v>
      </c>
      <c r="N36">
        <v>51.882635919364688</v>
      </c>
      <c r="O36">
        <v>73.284096828638098</v>
      </c>
      <c r="P36">
        <v>27.530113199171353</v>
      </c>
      <c r="Q36">
        <v>2.9987138506163888</v>
      </c>
      <c r="R36">
        <v>18.619083787068547</v>
      </c>
      <c r="S36">
        <v>4.8453892969569781</v>
      </c>
      <c r="T36">
        <v>0</v>
      </c>
      <c r="U36">
        <v>62.109476249077034</v>
      </c>
      <c r="V36">
        <v>8.9677598385469217</v>
      </c>
      <c r="W36">
        <v>17.57296501854141</v>
      </c>
      <c r="X36">
        <v>43.1867309506341</v>
      </c>
      <c r="Y36">
        <v>0</v>
      </c>
      <c r="Z36">
        <v>2.8638167999999995</v>
      </c>
      <c r="AA36">
        <v>0</v>
      </c>
      <c r="AB36">
        <v>17.351255999999999</v>
      </c>
      <c r="AC36">
        <v>8.5097494999999981</v>
      </c>
      <c r="AD36">
        <v>12.01014</v>
      </c>
      <c r="AE36">
        <v>21.712782000000001</v>
      </c>
      <c r="AF36">
        <v>6.1515000000000013</v>
      </c>
      <c r="AG36">
        <v>27.466524960000001</v>
      </c>
      <c r="AH36">
        <v>66.547199999999989</v>
      </c>
      <c r="AI36">
        <v>0</v>
      </c>
      <c r="AJ36">
        <v>0</v>
      </c>
      <c r="AK36">
        <v>11.203740000000003</v>
      </c>
      <c r="AL36">
        <v>61.549899999999994</v>
      </c>
      <c r="AM36">
        <v>0</v>
      </c>
      <c r="AN36">
        <v>0</v>
      </c>
      <c r="AO36">
        <v>7.101864</v>
      </c>
      <c r="AP36">
        <v>4.8949161374161223</v>
      </c>
      <c r="AQ36">
        <v>0</v>
      </c>
      <c r="AR36">
        <v>4.8489999999999984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955.07577315878427</v>
      </c>
      <c r="DN36">
        <v>29.33575179042105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350.00256264027826</v>
      </c>
      <c r="L37">
        <v>2.9993657841649859</v>
      </c>
      <c r="M37">
        <v>63.769213533497648</v>
      </c>
      <c r="N37">
        <v>51.882635919364688</v>
      </c>
      <c r="O37">
        <v>73.284096828638098</v>
      </c>
      <c r="P37">
        <v>27.530113199171353</v>
      </c>
      <c r="Q37">
        <v>2.9987138506163888</v>
      </c>
      <c r="R37">
        <v>18.619083787068547</v>
      </c>
      <c r="S37">
        <v>4.8453892969569781</v>
      </c>
      <c r="T37">
        <v>0</v>
      </c>
      <c r="U37">
        <v>62.109476249077034</v>
      </c>
      <c r="V37">
        <v>8.9677598385469217</v>
      </c>
      <c r="W37">
        <v>17.57296501854141</v>
      </c>
      <c r="X37">
        <v>43.1867309506341</v>
      </c>
      <c r="Y37">
        <v>0</v>
      </c>
      <c r="Z37">
        <v>2.8638167999999995</v>
      </c>
      <c r="AA37">
        <v>0</v>
      </c>
      <c r="AB37">
        <v>17.351255999999999</v>
      </c>
      <c r="AC37">
        <v>8.5097494999999981</v>
      </c>
      <c r="AD37">
        <v>12.01014</v>
      </c>
      <c r="AE37">
        <v>21.712782000000001</v>
      </c>
      <c r="AF37">
        <v>6.1515000000000013</v>
      </c>
      <c r="AG37">
        <v>27.466524960000001</v>
      </c>
      <c r="AH37">
        <v>66.547199999999989</v>
      </c>
      <c r="AI37">
        <v>0</v>
      </c>
      <c r="AJ37">
        <v>0</v>
      </c>
      <c r="AK37">
        <v>11.203740000000003</v>
      </c>
      <c r="AL37">
        <v>61.549899999999994</v>
      </c>
      <c r="AM37">
        <v>0</v>
      </c>
      <c r="AN37">
        <v>0</v>
      </c>
      <c r="AO37">
        <v>7.101864</v>
      </c>
      <c r="AP37">
        <v>4.8949161374161223</v>
      </c>
      <c r="AQ37">
        <v>0</v>
      </c>
      <c r="AR37">
        <v>21.335599999999999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977.31886087389898</v>
      </c>
      <c r="DN37">
        <v>30.018955420073606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350.00695242250191</v>
      </c>
      <c r="L38">
        <v>2.9993643950662072</v>
      </c>
      <c r="M38">
        <v>63.769213533497648</v>
      </c>
      <c r="N38">
        <v>51.882635919364688</v>
      </c>
      <c r="O38">
        <v>73.284096828638098</v>
      </c>
      <c r="P38">
        <v>27.530113199171353</v>
      </c>
      <c r="Q38">
        <v>3.0908600475624253</v>
      </c>
      <c r="R38">
        <v>18.617929032258065</v>
      </c>
      <c r="S38">
        <v>4.8541570918822474</v>
      </c>
      <c r="T38">
        <v>0</v>
      </c>
      <c r="U38">
        <v>62.109476249077034</v>
      </c>
      <c r="V38">
        <v>8.9672685589519645</v>
      </c>
      <c r="W38">
        <v>17.57296501854141</v>
      </c>
      <c r="X38">
        <v>43.1867309506341</v>
      </c>
      <c r="Y38">
        <v>0</v>
      </c>
      <c r="Z38">
        <v>2.8638167999999995</v>
      </c>
      <c r="AA38">
        <v>0</v>
      </c>
      <c r="AB38">
        <v>17.351255999999999</v>
      </c>
      <c r="AC38">
        <v>8.5097494999999981</v>
      </c>
      <c r="AD38">
        <v>12.01014</v>
      </c>
      <c r="AE38">
        <v>21.712782000000001</v>
      </c>
      <c r="AF38">
        <v>6.1515000000000013</v>
      </c>
      <c r="AG38">
        <v>27.466524960000001</v>
      </c>
      <c r="AH38">
        <v>66.547199999999989</v>
      </c>
      <c r="AI38">
        <v>0</v>
      </c>
      <c r="AJ38">
        <v>0</v>
      </c>
      <c r="AK38">
        <v>11.203740000000003</v>
      </c>
      <c r="AL38">
        <v>61.549899999999994</v>
      </c>
      <c r="AM38">
        <v>0</v>
      </c>
      <c r="AN38">
        <v>0</v>
      </c>
      <c r="AO38">
        <v>7.101864</v>
      </c>
      <c r="AP38">
        <v>4.8949161374161223</v>
      </c>
      <c r="AQ38">
        <v>0</v>
      </c>
      <c r="AR38">
        <v>21.335599999999999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977.41942885352296</v>
      </c>
      <c r="DN38">
        <v>30.022043791040193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350.00695242250191</v>
      </c>
      <c r="L39">
        <v>2.9993860014017875</v>
      </c>
      <c r="M39">
        <v>63.769213533497648</v>
      </c>
      <c r="N39">
        <v>51.882635919364688</v>
      </c>
      <c r="O39">
        <v>73.284096828638098</v>
      </c>
      <c r="P39">
        <v>27.530113199171353</v>
      </c>
      <c r="Q39">
        <v>2.9981536989795923</v>
      </c>
      <c r="R39">
        <v>18.617929032258065</v>
      </c>
      <c r="S39">
        <v>4.8541570918822474</v>
      </c>
      <c r="T39">
        <v>0</v>
      </c>
      <c r="U39">
        <v>62.109476249077034</v>
      </c>
      <c r="V39">
        <v>8.9672685589519645</v>
      </c>
      <c r="W39">
        <v>17.861553300370826</v>
      </c>
      <c r="X39">
        <v>43.1867309506341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12.01014</v>
      </c>
      <c r="AE39">
        <v>21.712782000000001</v>
      </c>
      <c r="AF39">
        <v>6.1515000000000013</v>
      </c>
      <c r="AG39">
        <v>27.466524960000001</v>
      </c>
      <c r="AH39">
        <v>67.171079999999989</v>
      </c>
      <c r="AI39">
        <v>0</v>
      </c>
      <c r="AJ39">
        <v>0</v>
      </c>
      <c r="AK39">
        <v>11.203740000000003</v>
      </c>
      <c r="AL39">
        <v>61.983349999999987</v>
      </c>
      <c r="AM39">
        <v>0</v>
      </c>
      <c r="AN39">
        <v>0</v>
      </c>
      <c r="AO39">
        <v>7.101864</v>
      </c>
      <c r="AP39">
        <v>4.8949161374161223</v>
      </c>
      <c r="AQ39">
        <v>0</v>
      </c>
      <c r="AR39">
        <v>3.8792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961.69097730875922</v>
      </c>
      <c r="DN39">
        <v>29.538939375386107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350.00256264027826</v>
      </c>
      <c r="L40">
        <v>2.9993944393975616</v>
      </c>
      <c r="M40">
        <v>63.769213533497648</v>
      </c>
      <c r="N40">
        <v>51.882635919364688</v>
      </c>
      <c r="O40">
        <v>73.284096828638098</v>
      </c>
      <c r="P40">
        <v>27.530113199171353</v>
      </c>
      <c r="Q40">
        <v>1.7102869897959183</v>
      </c>
      <c r="R40">
        <v>18.619083787068547</v>
      </c>
      <c r="S40">
        <v>4.8453892969569781</v>
      </c>
      <c r="T40">
        <v>0</v>
      </c>
      <c r="U40">
        <v>62.109476249077034</v>
      </c>
      <c r="V40">
        <v>8.9677598385469217</v>
      </c>
      <c r="W40">
        <v>17.861553300370826</v>
      </c>
      <c r="X40">
        <v>43.1867309506341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12.01014</v>
      </c>
      <c r="AE40">
        <v>21.712782000000001</v>
      </c>
      <c r="AF40">
        <v>6.1515000000000013</v>
      </c>
      <c r="AG40">
        <v>27.466524960000001</v>
      </c>
      <c r="AH40">
        <v>67.171079999999989</v>
      </c>
      <c r="AI40">
        <v>0</v>
      </c>
      <c r="AJ40">
        <v>0</v>
      </c>
      <c r="AK40">
        <v>11.203740000000003</v>
      </c>
      <c r="AL40">
        <v>61.983349999999987</v>
      </c>
      <c r="AM40">
        <v>0</v>
      </c>
      <c r="AN40">
        <v>0</v>
      </c>
      <c r="AO40">
        <v>7.101864</v>
      </c>
      <c r="AP40">
        <v>4.8949161374161223</v>
      </c>
      <c r="AQ40">
        <v>0</v>
      </c>
      <c r="AR40">
        <v>3.8792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960.43032836193936</v>
      </c>
      <c r="DN40">
        <v>29.50021850827477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350.00256264027826</v>
      </c>
      <c r="L41">
        <v>2.9993944393975616</v>
      </c>
      <c r="M41">
        <v>63.769213533497648</v>
      </c>
      <c r="N41">
        <v>51.882635919364688</v>
      </c>
      <c r="O41">
        <v>73.284096828638098</v>
      </c>
      <c r="P41">
        <v>27.530113199171353</v>
      </c>
      <c r="Q41">
        <v>2.9987138506163888</v>
      </c>
      <c r="R41">
        <v>18.619083787068547</v>
      </c>
      <c r="S41">
        <v>4.8453892969569781</v>
      </c>
      <c r="T41">
        <v>0</v>
      </c>
      <c r="U41">
        <v>62.109476249077034</v>
      </c>
      <c r="V41">
        <v>8.9677598385469217</v>
      </c>
      <c r="W41">
        <v>17.861553300370826</v>
      </c>
      <c r="X41">
        <v>43.1867309506341</v>
      </c>
      <c r="Y41">
        <v>0</v>
      </c>
      <c r="Z41">
        <v>2.8638167999999995</v>
      </c>
      <c r="AA41">
        <v>0</v>
      </c>
      <c r="AB41">
        <v>17.351255999999999</v>
      </c>
      <c r="AC41">
        <v>8.50136</v>
      </c>
      <c r="AD41">
        <v>12.01014</v>
      </c>
      <c r="AE41">
        <v>21.712782000000001</v>
      </c>
      <c r="AF41">
        <v>6.1515000000000013</v>
      </c>
      <c r="AG41">
        <v>27.466524960000001</v>
      </c>
      <c r="AH41">
        <v>67.171079999999989</v>
      </c>
      <c r="AI41">
        <v>0</v>
      </c>
      <c r="AJ41">
        <v>0</v>
      </c>
      <c r="AK41">
        <v>11.203740000000003</v>
      </c>
      <c r="AL41">
        <v>61.983349999999987</v>
      </c>
      <c r="AM41">
        <v>0</v>
      </c>
      <c r="AN41">
        <v>0</v>
      </c>
      <c r="AO41">
        <v>7.101864</v>
      </c>
      <c r="AP41">
        <v>4.8949161374161223</v>
      </c>
      <c r="AQ41">
        <v>0</v>
      </c>
      <c r="AR41">
        <v>5.8187999999999986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963.56216046266979</v>
      </c>
      <c r="DN41">
        <v>29.596413268364866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350.00256264027826</v>
      </c>
      <c r="L42">
        <v>2.9993944393975616</v>
      </c>
      <c r="M42">
        <v>63.769213533497648</v>
      </c>
      <c r="N42">
        <v>51.882635919364688</v>
      </c>
      <c r="O42">
        <v>73.284096828638098</v>
      </c>
      <c r="P42">
        <v>27.530113199171353</v>
      </c>
      <c r="Q42">
        <v>2.9981536989795923</v>
      </c>
      <c r="R42">
        <v>18.619083787068547</v>
      </c>
      <c r="S42">
        <v>4.8541570918822474</v>
      </c>
      <c r="T42">
        <v>0</v>
      </c>
      <c r="U42">
        <v>62.109476249077034</v>
      </c>
      <c r="V42">
        <v>8.9677598385469217</v>
      </c>
      <c r="W42">
        <v>17.861553300370826</v>
      </c>
      <c r="X42">
        <v>43.1867309506341</v>
      </c>
      <c r="Y42">
        <v>0</v>
      </c>
      <c r="Z42">
        <v>2.8638167999999995</v>
      </c>
      <c r="AA42">
        <v>0</v>
      </c>
      <c r="AB42">
        <v>17.351255999999999</v>
      </c>
      <c r="AC42">
        <v>8.50136</v>
      </c>
      <c r="AD42">
        <v>12.01014</v>
      </c>
      <c r="AE42">
        <v>21.712782000000001</v>
      </c>
      <c r="AF42">
        <v>6.1515000000000013</v>
      </c>
      <c r="AG42">
        <v>27.466524960000001</v>
      </c>
      <c r="AH42">
        <v>67.171079999999989</v>
      </c>
      <c r="AI42">
        <v>0</v>
      </c>
      <c r="AJ42">
        <v>0</v>
      </c>
      <c r="AK42">
        <v>11.203740000000003</v>
      </c>
      <c r="AL42">
        <v>61.983349999999987</v>
      </c>
      <c r="AM42">
        <v>0</v>
      </c>
      <c r="AN42">
        <v>0</v>
      </c>
      <c r="AO42">
        <v>7.101864</v>
      </c>
      <c r="AP42">
        <v>4.8949161374161223</v>
      </c>
      <c r="AQ42">
        <v>0</v>
      </c>
      <c r="AR42">
        <v>5.8187999999999986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963.57012348941703</v>
      </c>
      <c r="DN42">
        <v>29.596657884905955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350.00256264027826</v>
      </c>
      <c r="L43">
        <v>2.9993944393975616</v>
      </c>
      <c r="M43">
        <v>63.769213533497648</v>
      </c>
      <c r="N43">
        <v>51.882635919364688</v>
      </c>
      <c r="O43">
        <v>73.284096828638098</v>
      </c>
      <c r="P43">
        <v>27.530113199171353</v>
      </c>
      <c r="Q43">
        <v>2.9981536989795923</v>
      </c>
      <c r="R43">
        <v>18.619083787068547</v>
      </c>
      <c r="S43">
        <v>4.8541570918822474</v>
      </c>
      <c r="T43">
        <v>0</v>
      </c>
      <c r="U43">
        <v>62.109476249077034</v>
      </c>
      <c r="V43">
        <v>8.9677598385469217</v>
      </c>
      <c r="W43">
        <v>17.861553300370826</v>
      </c>
      <c r="X43">
        <v>43.1867309506341</v>
      </c>
      <c r="Y43">
        <v>0</v>
      </c>
      <c r="Z43">
        <v>0</v>
      </c>
      <c r="AA43">
        <v>0</v>
      </c>
      <c r="AB43">
        <v>17.351255999999999</v>
      </c>
      <c r="AC43">
        <v>4.2506799999999991</v>
      </c>
      <c r="AD43">
        <v>12.01014</v>
      </c>
      <c r="AE43">
        <v>21.712782000000001</v>
      </c>
      <c r="AF43">
        <v>6.1515000000000013</v>
      </c>
      <c r="AG43">
        <v>27.466524960000001</v>
      </c>
      <c r="AH43">
        <v>67.171079999999989</v>
      </c>
      <c r="AI43">
        <v>0</v>
      </c>
      <c r="AJ43">
        <v>0</v>
      </c>
      <c r="AK43">
        <v>11.203740000000003</v>
      </c>
      <c r="AL43">
        <v>61.549899999999994</v>
      </c>
      <c r="AM43">
        <v>0</v>
      </c>
      <c r="AN43">
        <v>0</v>
      </c>
      <c r="AO43">
        <v>7.101864</v>
      </c>
      <c r="AP43">
        <v>4.8949161374161223</v>
      </c>
      <c r="AQ43">
        <v>0</v>
      </c>
      <c r="AR43">
        <v>5.8187999999999986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949.99928841563747</v>
      </c>
      <c r="DN43">
        <v>29.179826158685593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350.00256264027826</v>
      </c>
      <c r="L44">
        <v>2.9993944393975616</v>
      </c>
      <c r="M44">
        <v>63.769213533497648</v>
      </c>
      <c r="N44">
        <v>51.882635919364688</v>
      </c>
      <c r="O44">
        <v>73.284096828638098</v>
      </c>
      <c r="P44">
        <v>27.530113199171353</v>
      </c>
      <c r="Q44">
        <v>2.8137290154798755</v>
      </c>
      <c r="R44">
        <v>18.619083787068547</v>
      </c>
      <c r="S44">
        <v>4.8453892969569781</v>
      </c>
      <c r="T44">
        <v>0</v>
      </c>
      <c r="U44">
        <v>62.109476249077034</v>
      </c>
      <c r="V44">
        <v>8.9677598385469217</v>
      </c>
      <c r="W44">
        <v>17.861553300370826</v>
      </c>
      <c r="X44">
        <v>43.1867309506341</v>
      </c>
      <c r="Y44">
        <v>0</v>
      </c>
      <c r="Z44">
        <v>0</v>
      </c>
      <c r="AA44">
        <v>0</v>
      </c>
      <c r="AB44">
        <v>17.351255999999999</v>
      </c>
      <c r="AC44">
        <v>4.2506799999999991</v>
      </c>
      <c r="AD44">
        <v>12.01014</v>
      </c>
      <c r="AE44">
        <v>21.712782000000001</v>
      </c>
      <c r="AF44">
        <v>6.1515000000000013</v>
      </c>
      <c r="AG44">
        <v>27.466524960000001</v>
      </c>
      <c r="AH44">
        <v>67.171079999999989</v>
      </c>
      <c r="AI44">
        <v>0</v>
      </c>
      <c r="AJ44">
        <v>0</v>
      </c>
      <c r="AK44">
        <v>11.203740000000003</v>
      </c>
      <c r="AL44">
        <v>61.549899999999994</v>
      </c>
      <c r="AM44">
        <v>0</v>
      </c>
      <c r="AN44">
        <v>0</v>
      </c>
      <c r="AO44">
        <v>7.101864</v>
      </c>
      <c r="AP44">
        <v>4.8949161374161223</v>
      </c>
      <c r="AQ44">
        <v>0</v>
      </c>
      <c r="AR44">
        <v>5.8187999999999986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949.81185320932821</v>
      </c>
      <c r="DN44">
        <v>29.174068886570062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350.00256264027826</v>
      </c>
      <c r="L45">
        <v>2.9993944393975616</v>
      </c>
      <c r="M45">
        <v>63.769213533497648</v>
      </c>
      <c r="N45">
        <v>51.882635919364688</v>
      </c>
      <c r="O45">
        <v>73.284096828638098</v>
      </c>
      <c r="P45">
        <v>27.530113199171353</v>
      </c>
      <c r="Q45">
        <v>2.9987138506163888</v>
      </c>
      <c r="R45">
        <v>18.619083787068547</v>
      </c>
      <c r="S45">
        <v>4.8453892969569781</v>
      </c>
      <c r="T45">
        <v>0</v>
      </c>
      <c r="U45">
        <v>62.109476249077034</v>
      </c>
      <c r="V45">
        <v>8.9677598385469217</v>
      </c>
      <c r="W45">
        <v>17.861553300370826</v>
      </c>
      <c r="X45">
        <v>43.1867309506341</v>
      </c>
      <c r="Y45">
        <v>0</v>
      </c>
      <c r="Z45">
        <v>0</v>
      </c>
      <c r="AA45">
        <v>0</v>
      </c>
      <c r="AB45">
        <v>17.351255999999999</v>
      </c>
      <c r="AC45">
        <v>4.2506799999999991</v>
      </c>
      <c r="AD45">
        <v>12.01014</v>
      </c>
      <c r="AE45">
        <v>21.712782000000001</v>
      </c>
      <c r="AF45">
        <v>6.1515000000000013</v>
      </c>
      <c r="AG45">
        <v>27.466524960000001</v>
      </c>
      <c r="AH45">
        <v>67.171079999999989</v>
      </c>
      <c r="AI45">
        <v>0</v>
      </c>
      <c r="AJ45">
        <v>0</v>
      </c>
      <c r="AK45">
        <v>11.203740000000003</v>
      </c>
      <c r="AL45">
        <v>61.549899999999994</v>
      </c>
      <c r="AM45">
        <v>0</v>
      </c>
      <c r="AN45">
        <v>0</v>
      </c>
      <c r="AO45">
        <v>7.101864</v>
      </c>
      <c r="AP45">
        <v>4.8949161374161223</v>
      </c>
      <c r="AQ45">
        <v>0</v>
      </c>
      <c r="AR45">
        <v>21.335599999999999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965.0457244853576</v>
      </c>
      <c r="DN45">
        <v>29.641982445677108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350.00256264027826</v>
      </c>
      <c r="L46">
        <v>2.9993944393975616</v>
      </c>
      <c r="M46">
        <v>63.769213533497648</v>
      </c>
      <c r="N46">
        <v>51.882635919364688</v>
      </c>
      <c r="O46">
        <v>73.284096828638098</v>
      </c>
      <c r="P46">
        <v>27.530113199171353</v>
      </c>
      <c r="Q46">
        <v>2.9987138506163888</v>
      </c>
      <c r="R46">
        <v>18.619083787068547</v>
      </c>
      <c r="S46">
        <v>4.8453892969569781</v>
      </c>
      <c r="T46">
        <v>0</v>
      </c>
      <c r="U46">
        <v>62.109476249077034</v>
      </c>
      <c r="V46">
        <v>8.9677598385469217</v>
      </c>
      <c r="W46">
        <v>17.861553300370826</v>
      </c>
      <c r="X46">
        <v>43.1867309506341</v>
      </c>
      <c r="Y46">
        <v>0</v>
      </c>
      <c r="Z46">
        <v>0</v>
      </c>
      <c r="AA46">
        <v>0</v>
      </c>
      <c r="AB46">
        <v>17.351255999999999</v>
      </c>
      <c r="AC46">
        <v>4.2506799999999991</v>
      </c>
      <c r="AD46">
        <v>12.01014</v>
      </c>
      <c r="AE46">
        <v>21.712782000000001</v>
      </c>
      <c r="AF46">
        <v>6.1515000000000013</v>
      </c>
      <c r="AG46">
        <v>27.466524960000001</v>
      </c>
      <c r="AH46">
        <v>67.171079999999989</v>
      </c>
      <c r="AI46">
        <v>0</v>
      </c>
      <c r="AJ46">
        <v>0</v>
      </c>
      <c r="AK46">
        <v>11.203740000000003</v>
      </c>
      <c r="AL46">
        <v>61.549899999999994</v>
      </c>
      <c r="AM46">
        <v>0</v>
      </c>
      <c r="AN46">
        <v>0</v>
      </c>
      <c r="AO46">
        <v>7.101864</v>
      </c>
      <c r="AP46">
        <v>4.8949161374161223</v>
      </c>
      <c r="AQ46">
        <v>0</v>
      </c>
      <c r="AR46">
        <v>21.335599999999999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965.0457244853576</v>
      </c>
      <c r="DN46">
        <v>29.641982445677108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350.00256264027826</v>
      </c>
      <c r="L47">
        <v>2.9993944393975616</v>
      </c>
      <c r="M47">
        <v>63.769213533497648</v>
      </c>
      <c r="N47">
        <v>51.882635919364688</v>
      </c>
      <c r="O47">
        <v>73.284096828638098</v>
      </c>
      <c r="P47">
        <v>27.530113199171353</v>
      </c>
      <c r="Q47">
        <v>2.9987138506163888</v>
      </c>
      <c r="R47">
        <v>18.619083787068547</v>
      </c>
      <c r="S47">
        <v>4.8453892969569781</v>
      </c>
      <c r="T47">
        <v>0</v>
      </c>
      <c r="U47">
        <v>62.109476249077034</v>
      </c>
      <c r="V47">
        <v>8.9677598385469217</v>
      </c>
      <c r="W47">
        <v>17.861553300370826</v>
      </c>
      <c r="X47">
        <v>43.1867309506341</v>
      </c>
      <c r="Y47">
        <v>0</v>
      </c>
      <c r="Z47">
        <v>0</v>
      </c>
      <c r="AA47">
        <v>0</v>
      </c>
      <c r="AB47">
        <v>8.1955999999999989</v>
      </c>
      <c r="AC47">
        <v>4.2506799999999991</v>
      </c>
      <c r="AD47">
        <v>12.01014</v>
      </c>
      <c r="AE47">
        <v>21.712782000000001</v>
      </c>
      <c r="AF47">
        <v>6.1515000000000013</v>
      </c>
      <c r="AG47">
        <v>27.466524960000001</v>
      </c>
      <c r="AH47">
        <v>67.171079999999989</v>
      </c>
      <c r="AI47">
        <v>0</v>
      </c>
      <c r="AJ47">
        <v>0</v>
      </c>
      <c r="AK47">
        <v>11.203740000000003</v>
      </c>
      <c r="AL47">
        <v>61.549899999999994</v>
      </c>
      <c r="AM47">
        <v>0</v>
      </c>
      <c r="AN47">
        <v>0</v>
      </c>
      <c r="AO47">
        <v>7.101864</v>
      </c>
      <c r="AP47">
        <v>4.8949161374161223</v>
      </c>
      <c r="AQ47">
        <v>0</v>
      </c>
      <c r="AR47">
        <v>4.8489999999999984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940.16760781254163</v>
      </c>
      <c r="DN47">
        <v>28.877843118493061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350.00256264027826</v>
      </c>
      <c r="L48">
        <v>2.9993944393975616</v>
      </c>
      <c r="M48">
        <v>63.769213533497648</v>
      </c>
      <c r="N48">
        <v>51.882635919364688</v>
      </c>
      <c r="O48">
        <v>73.284096828638098</v>
      </c>
      <c r="P48">
        <v>27.530113199171353</v>
      </c>
      <c r="Q48">
        <v>2.9987138506163888</v>
      </c>
      <c r="R48">
        <v>18.619083787068547</v>
      </c>
      <c r="S48">
        <v>4.8453892969569781</v>
      </c>
      <c r="T48">
        <v>0</v>
      </c>
      <c r="U48">
        <v>62.109476249077034</v>
      </c>
      <c r="V48">
        <v>8.9677598385469217</v>
      </c>
      <c r="W48">
        <v>17.861553300370826</v>
      </c>
      <c r="X48">
        <v>43.1867309506341</v>
      </c>
      <c r="Y48">
        <v>0</v>
      </c>
      <c r="Z48">
        <v>0</v>
      </c>
      <c r="AA48">
        <v>0</v>
      </c>
      <c r="AB48">
        <v>8.1955999999999989</v>
      </c>
      <c r="AC48">
        <v>4.2506799999999991</v>
      </c>
      <c r="AD48">
        <v>12.01014</v>
      </c>
      <c r="AE48">
        <v>21.712782000000001</v>
      </c>
      <c r="AF48">
        <v>6.1515000000000013</v>
      </c>
      <c r="AG48">
        <v>27.466524960000001</v>
      </c>
      <c r="AH48">
        <v>67.171079999999989</v>
      </c>
      <c r="AI48">
        <v>0</v>
      </c>
      <c r="AJ48">
        <v>0</v>
      </c>
      <c r="AK48">
        <v>11.203740000000003</v>
      </c>
      <c r="AL48">
        <v>61.549899999999994</v>
      </c>
      <c r="AM48">
        <v>0</v>
      </c>
      <c r="AN48">
        <v>0</v>
      </c>
      <c r="AO48">
        <v>7.101864</v>
      </c>
      <c r="AP48">
        <v>4.8949161374161223</v>
      </c>
      <c r="AQ48">
        <v>0</v>
      </c>
      <c r="AR48">
        <v>4.8489999999999984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940.16760781254163</v>
      </c>
      <c r="DN48">
        <v>28.877843118493061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350.00256264027826</v>
      </c>
      <c r="L49">
        <v>2.9993944393975616</v>
      </c>
      <c r="M49">
        <v>63.769213533497648</v>
      </c>
      <c r="N49">
        <v>51.882635919364688</v>
      </c>
      <c r="O49">
        <v>73.284096828638098</v>
      </c>
      <c r="P49">
        <v>27.530113199171353</v>
      </c>
      <c r="Q49">
        <v>2.9987138506163888</v>
      </c>
      <c r="R49">
        <v>18.619083787068547</v>
      </c>
      <c r="S49">
        <v>4.8453892969569781</v>
      </c>
      <c r="T49">
        <v>0</v>
      </c>
      <c r="U49">
        <v>62.109476249077034</v>
      </c>
      <c r="V49">
        <v>8.9677598385469217</v>
      </c>
      <c r="W49">
        <v>17.861553300370826</v>
      </c>
      <c r="X49">
        <v>43.1867309506341</v>
      </c>
      <c r="Y49">
        <v>0</v>
      </c>
      <c r="Z49">
        <v>0</v>
      </c>
      <c r="AA49">
        <v>0</v>
      </c>
      <c r="AB49">
        <v>8.1955999999999989</v>
      </c>
      <c r="AC49">
        <v>4.2506799999999991</v>
      </c>
      <c r="AD49">
        <v>12.01014</v>
      </c>
      <c r="AE49">
        <v>21.712782000000001</v>
      </c>
      <c r="AF49">
        <v>6.1515000000000013</v>
      </c>
      <c r="AG49">
        <v>27.466524960000001</v>
      </c>
      <c r="AH49">
        <v>67.171079999999989</v>
      </c>
      <c r="AI49">
        <v>0</v>
      </c>
      <c r="AJ49">
        <v>0</v>
      </c>
      <c r="AK49">
        <v>11.203740000000003</v>
      </c>
      <c r="AL49">
        <v>60.683</v>
      </c>
      <c r="AM49">
        <v>0</v>
      </c>
      <c r="AN49">
        <v>0</v>
      </c>
      <c r="AO49">
        <v>7.101864</v>
      </c>
      <c r="AP49">
        <v>4.8949161374161223</v>
      </c>
      <c r="AQ49">
        <v>0</v>
      </c>
      <c r="AR49">
        <v>3.8792</v>
      </c>
      <c r="AS49">
        <v>6.7941999999999991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940.67841816499902</v>
      </c>
      <c r="DN49">
        <v>28.893532766035555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350.00256264027826</v>
      </c>
      <c r="L50">
        <v>2.9993944393975616</v>
      </c>
      <c r="M50">
        <v>63.769213533497648</v>
      </c>
      <c r="N50">
        <v>51.882635919364688</v>
      </c>
      <c r="O50">
        <v>73.284096828638098</v>
      </c>
      <c r="P50">
        <v>27.530113199171353</v>
      </c>
      <c r="Q50">
        <v>2.9987138506163888</v>
      </c>
      <c r="R50">
        <v>18.619083787068547</v>
      </c>
      <c r="S50">
        <v>4.8453892969569781</v>
      </c>
      <c r="T50">
        <v>0</v>
      </c>
      <c r="U50">
        <v>62.109476249077034</v>
      </c>
      <c r="V50">
        <v>8.9677598385469217</v>
      </c>
      <c r="W50">
        <v>17.861553300370826</v>
      </c>
      <c r="X50">
        <v>43.1867309506341</v>
      </c>
      <c r="Y50">
        <v>0</v>
      </c>
      <c r="Z50">
        <v>0</v>
      </c>
      <c r="AA50">
        <v>0</v>
      </c>
      <c r="AB50">
        <v>8.1955999999999989</v>
      </c>
      <c r="AC50">
        <v>4.2506799999999991</v>
      </c>
      <c r="AD50">
        <v>12.01014</v>
      </c>
      <c r="AE50">
        <v>21.712782000000001</v>
      </c>
      <c r="AF50">
        <v>6.1515000000000013</v>
      </c>
      <c r="AG50">
        <v>27.466524960000001</v>
      </c>
      <c r="AH50">
        <v>67.171079999999989</v>
      </c>
      <c r="AI50">
        <v>0</v>
      </c>
      <c r="AJ50">
        <v>0</v>
      </c>
      <c r="AK50">
        <v>11.203740000000003</v>
      </c>
      <c r="AL50">
        <v>60.683</v>
      </c>
      <c r="AM50">
        <v>0</v>
      </c>
      <c r="AN50">
        <v>0</v>
      </c>
      <c r="AO50">
        <v>7.101864</v>
      </c>
      <c r="AP50">
        <v>4.8949161374161223</v>
      </c>
      <c r="AQ50">
        <v>0</v>
      </c>
      <c r="AR50">
        <v>3.8792</v>
      </c>
      <c r="AS50">
        <v>6.7941999999999991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940.67841816499902</v>
      </c>
      <c r="DN50">
        <v>28.893532766035555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350.00256264027826</v>
      </c>
      <c r="L51">
        <v>2.9993944393975616</v>
      </c>
      <c r="M51">
        <v>63.769213533497648</v>
      </c>
      <c r="N51">
        <v>51.882635919364688</v>
      </c>
      <c r="O51">
        <v>73.284096828638098</v>
      </c>
      <c r="P51">
        <v>27.530113199171353</v>
      </c>
      <c r="Q51">
        <v>2.9987138506163888</v>
      </c>
      <c r="R51">
        <v>18.619083787068547</v>
      </c>
      <c r="S51">
        <v>4.8453892969569781</v>
      </c>
      <c r="T51">
        <v>0</v>
      </c>
      <c r="U51">
        <v>62.109476249077034</v>
      </c>
      <c r="V51">
        <v>8.9677598385469217</v>
      </c>
      <c r="W51">
        <v>17.861553300370826</v>
      </c>
      <c r="X51">
        <v>43.1867309506341</v>
      </c>
      <c r="Y51">
        <v>0</v>
      </c>
      <c r="Z51">
        <v>0</v>
      </c>
      <c r="AA51">
        <v>0</v>
      </c>
      <c r="AB51">
        <v>8.1955999999999989</v>
      </c>
      <c r="AC51">
        <v>4.2506799999999991</v>
      </c>
      <c r="AD51">
        <v>12.01014</v>
      </c>
      <c r="AE51">
        <v>21.712782000000001</v>
      </c>
      <c r="AF51">
        <v>6.1515000000000013</v>
      </c>
      <c r="AG51">
        <v>27.466524960000001</v>
      </c>
      <c r="AH51">
        <v>67.171079999999989</v>
      </c>
      <c r="AI51">
        <v>0</v>
      </c>
      <c r="AJ51">
        <v>0</v>
      </c>
      <c r="AK51">
        <v>11.203740000000003</v>
      </c>
      <c r="AL51">
        <v>60.683</v>
      </c>
      <c r="AM51">
        <v>0</v>
      </c>
      <c r="AN51">
        <v>0</v>
      </c>
      <c r="AO51">
        <v>7.101864</v>
      </c>
      <c r="AP51">
        <v>4.8949161374161223</v>
      </c>
      <c r="AQ51">
        <v>0</v>
      </c>
      <c r="AR51">
        <v>4.8489999999999984</v>
      </c>
      <c r="AS51">
        <v>6.7941999999999991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941.6193183006875</v>
      </c>
      <c r="DN51">
        <v>28.922432630347149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350.00256264027826</v>
      </c>
      <c r="L52">
        <v>2.9993944393975616</v>
      </c>
      <c r="M52">
        <v>63.769213533497648</v>
      </c>
      <c r="N52">
        <v>51.882635919364688</v>
      </c>
      <c r="O52">
        <v>73.284096828638098</v>
      </c>
      <c r="P52">
        <v>27.530113199171353</v>
      </c>
      <c r="Q52">
        <v>2.9987138506163888</v>
      </c>
      <c r="R52">
        <v>18.619083787068547</v>
      </c>
      <c r="S52">
        <v>4.8453892969569781</v>
      </c>
      <c r="T52">
        <v>0</v>
      </c>
      <c r="U52">
        <v>62.109476249077034</v>
      </c>
      <c r="V52">
        <v>8.9677598385469217</v>
      </c>
      <c r="W52">
        <v>17.861553300370826</v>
      </c>
      <c r="X52">
        <v>43.1867309506341</v>
      </c>
      <c r="Y52">
        <v>0</v>
      </c>
      <c r="Z52">
        <v>0</v>
      </c>
      <c r="AA52">
        <v>0</v>
      </c>
      <c r="AB52">
        <v>8.1955999999999989</v>
      </c>
      <c r="AC52">
        <v>4.2506799999999991</v>
      </c>
      <c r="AD52">
        <v>12.01014</v>
      </c>
      <c r="AE52">
        <v>21.712782000000001</v>
      </c>
      <c r="AF52">
        <v>6.1515000000000013</v>
      </c>
      <c r="AG52">
        <v>27.466524960000001</v>
      </c>
      <c r="AH52">
        <v>67.171079999999989</v>
      </c>
      <c r="AI52">
        <v>0</v>
      </c>
      <c r="AJ52">
        <v>0</v>
      </c>
      <c r="AK52">
        <v>11.203740000000003</v>
      </c>
      <c r="AL52">
        <v>60.683</v>
      </c>
      <c r="AM52">
        <v>0</v>
      </c>
      <c r="AN52">
        <v>0</v>
      </c>
      <c r="AO52">
        <v>7.101864</v>
      </c>
      <c r="AP52">
        <v>4.8949161374161223</v>
      </c>
      <c r="AQ52">
        <v>0</v>
      </c>
      <c r="AR52">
        <v>4.8489999999999984</v>
      </c>
      <c r="AS52">
        <v>6.7941999999999991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941.6193183006875</v>
      </c>
      <c r="DN52">
        <v>28.922432630347149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350.00256264027826</v>
      </c>
      <c r="L53">
        <v>2.9408667452830191</v>
      </c>
      <c r="M53">
        <v>63.769213533497648</v>
      </c>
      <c r="N53">
        <v>51.882635919364688</v>
      </c>
      <c r="O53">
        <v>73.284096828638098</v>
      </c>
      <c r="P53">
        <v>27.530113199171353</v>
      </c>
      <c r="Q53">
        <v>2.9987138506163888</v>
      </c>
      <c r="R53">
        <v>18.619083787068547</v>
      </c>
      <c r="S53">
        <v>4.8453892969569781</v>
      </c>
      <c r="T53">
        <v>0</v>
      </c>
      <c r="U53">
        <v>62.109476249077034</v>
      </c>
      <c r="V53">
        <v>8.9677598385469217</v>
      </c>
      <c r="W53">
        <v>17.861553300370826</v>
      </c>
      <c r="X53">
        <v>43.1867309506341</v>
      </c>
      <c r="Y53">
        <v>0</v>
      </c>
      <c r="Z53">
        <v>0</v>
      </c>
      <c r="AA53">
        <v>0</v>
      </c>
      <c r="AB53">
        <v>8.1955999999999989</v>
      </c>
      <c r="AC53">
        <v>4.2506799999999991</v>
      </c>
      <c r="AD53">
        <v>12.01014</v>
      </c>
      <c r="AE53">
        <v>21.712782000000001</v>
      </c>
      <c r="AF53">
        <v>6.1515000000000013</v>
      </c>
      <c r="AG53">
        <v>27.466524960000001</v>
      </c>
      <c r="AH53">
        <v>67.171079999999989</v>
      </c>
      <c r="AI53">
        <v>0</v>
      </c>
      <c r="AJ53">
        <v>0</v>
      </c>
      <c r="AK53">
        <v>11.203740000000003</v>
      </c>
      <c r="AL53">
        <v>60.683</v>
      </c>
      <c r="AM53">
        <v>0</v>
      </c>
      <c r="AN53">
        <v>0</v>
      </c>
      <c r="AO53">
        <v>7.101864</v>
      </c>
      <c r="AP53">
        <v>4.8949161374161223</v>
      </c>
      <c r="AQ53">
        <v>0</v>
      </c>
      <c r="AR53">
        <v>4.8489999999999984</v>
      </c>
      <c r="AS53">
        <v>6.7941999999999991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941.64928399170583</v>
      </c>
      <c r="DN53">
        <v>28.833939245214207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360.00527788320608</v>
      </c>
      <c r="L54">
        <v>2.9334092297821637</v>
      </c>
      <c r="M54">
        <v>63.769213533497648</v>
      </c>
      <c r="N54">
        <v>51.882635919364688</v>
      </c>
      <c r="O54">
        <v>73.284096828638098</v>
      </c>
      <c r="P54">
        <v>27.530113199171353</v>
      </c>
      <c r="Q54">
        <v>2.9987138506163888</v>
      </c>
      <c r="R54">
        <v>18.619083787068547</v>
      </c>
      <c r="S54">
        <v>4.8453892969569781</v>
      </c>
      <c r="T54">
        <v>0</v>
      </c>
      <c r="U54">
        <v>62.109476249077034</v>
      </c>
      <c r="V54">
        <v>8.9677598385469217</v>
      </c>
      <c r="W54">
        <v>17.861553300370826</v>
      </c>
      <c r="X54">
        <v>43.1867309506341</v>
      </c>
      <c r="Y54">
        <v>0</v>
      </c>
      <c r="Z54">
        <v>0</v>
      </c>
      <c r="AA54">
        <v>0</v>
      </c>
      <c r="AB54">
        <v>8.1955999999999989</v>
      </c>
      <c r="AC54">
        <v>4.2506799999999991</v>
      </c>
      <c r="AD54">
        <v>12.01014</v>
      </c>
      <c r="AE54">
        <v>21.712782000000001</v>
      </c>
      <c r="AF54">
        <v>6.1515000000000013</v>
      </c>
      <c r="AG54">
        <v>27.466524960000001</v>
      </c>
      <c r="AH54">
        <v>67.171079999999989</v>
      </c>
      <c r="AI54">
        <v>0</v>
      </c>
      <c r="AJ54">
        <v>0</v>
      </c>
      <c r="AK54">
        <v>11.203740000000003</v>
      </c>
      <c r="AL54">
        <v>60.683</v>
      </c>
      <c r="AM54">
        <v>0</v>
      </c>
      <c r="AN54">
        <v>0</v>
      </c>
      <c r="AO54">
        <v>7.101864</v>
      </c>
      <c r="AP54">
        <v>4.8949161374161223</v>
      </c>
      <c r="AQ54">
        <v>0</v>
      </c>
      <c r="AR54">
        <v>4.8489999999999984</v>
      </c>
      <c r="AS54">
        <v>6.7941999999999991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951.35393247534739</v>
      </c>
      <c r="DN54">
        <v>29.124548488999775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410.00515485776765</v>
      </c>
      <c r="L55">
        <v>2.9993944393975616</v>
      </c>
      <c r="M55">
        <v>63.769213533497648</v>
      </c>
      <c r="N55">
        <v>51.882635919364688</v>
      </c>
      <c r="O55">
        <v>73.284096828638098</v>
      </c>
      <c r="P55">
        <v>27.530113199171353</v>
      </c>
      <c r="Q55">
        <v>2.9987138506163888</v>
      </c>
      <c r="R55">
        <v>18.619083787068547</v>
      </c>
      <c r="S55">
        <v>4.8453892969569781</v>
      </c>
      <c r="T55">
        <v>0</v>
      </c>
      <c r="U55">
        <v>62.109476249077034</v>
      </c>
      <c r="V55">
        <v>8.9677598385469217</v>
      </c>
      <c r="W55">
        <v>17.861553300370826</v>
      </c>
      <c r="X55">
        <v>43.1867309506341</v>
      </c>
      <c r="Y55">
        <v>0</v>
      </c>
      <c r="Z55">
        <v>0</v>
      </c>
      <c r="AA55">
        <v>0</v>
      </c>
      <c r="AB55">
        <v>8.1955999999999989</v>
      </c>
      <c r="AC55">
        <v>4.2506799999999991</v>
      </c>
      <c r="AD55">
        <v>12.01014</v>
      </c>
      <c r="AE55">
        <v>21.712782000000001</v>
      </c>
      <c r="AF55">
        <v>6.1515000000000013</v>
      </c>
      <c r="AG55">
        <v>27.466524960000001</v>
      </c>
      <c r="AH55">
        <v>67.171079999999989</v>
      </c>
      <c r="AI55">
        <v>0</v>
      </c>
      <c r="AJ55">
        <v>0</v>
      </c>
      <c r="AK55">
        <v>11.203740000000003</v>
      </c>
      <c r="AL55">
        <v>60.683</v>
      </c>
      <c r="AM55">
        <v>0</v>
      </c>
      <c r="AN55">
        <v>0</v>
      </c>
      <c r="AO55">
        <v>7.101864</v>
      </c>
      <c r="AP55">
        <v>4.8949161374161223</v>
      </c>
      <c r="AQ55">
        <v>0</v>
      </c>
      <c r="AR55">
        <v>4.8489999999999984</v>
      </c>
      <c r="AS55">
        <v>6.7941999999999991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999.83383325575176</v>
      </c>
      <c r="DN55">
        <v>30.710509892772169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460.00505122331612</v>
      </c>
      <c r="L56">
        <v>2.9993944393975616</v>
      </c>
      <c r="M56">
        <v>63.769213533497648</v>
      </c>
      <c r="N56">
        <v>51.882635919364688</v>
      </c>
      <c r="O56">
        <v>73.284096828638098</v>
      </c>
      <c r="P56">
        <v>27.530113199171353</v>
      </c>
      <c r="Q56">
        <v>2.9987138506163888</v>
      </c>
      <c r="R56">
        <v>18.619083787068547</v>
      </c>
      <c r="S56">
        <v>4.8453892969569781</v>
      </c>
      <c r="T56">
        <v>0</v>
      </c>
      <c r="U56">
        <v>62.109476249077034</v>
      </c>
      <c r="V56">
        <v>8.9677598385469217</v>
      </c>
      <c r="W56">
        <v>17.861553300370826</v>
      </c>
      <c r="X56">
        <v>43.1867309506341</v>
      </c>
      <c r="Y56">
        <v>0</v>
      </c>
      <c r="Z56">
        <v>0</v>
      </c>
      <c r="AA56">
        <v>0</v>
      </c>
      <c r="AB56">
        <v>8.1955999999999989</v>
      </c>
      <c r="AC56">
        <v>4.2506799999999991</v>
      </c>
      <c r="AD56">
        <v>12.01014</v>
      </c>
      <c r="AE56">
        <v>21.712782000000001</v>
      </c>
      <c r="AF56">
        <v>6.1515000000000013</v>
      </c>
      <c r="AG56">
        <v>27.466524960000001</v>
      </c>
      <c r="AH56">
        <v>67.171079999999989</v>
      </c>
      <c r="AI56">
        <v>0</v>
      </c>
      <c r="AJ56">
        <v>0</v>
      </c>
      <c r="AK56">
        <v>11.203740000000003</v>
      </c>
      <c r="AL56">
        <v>60.683</v>
      </c>
      <c r="AM56">
        <v>0</v>
      </c>
      <c r="AN56">
        <v>0</v>
      </c>
      <c r="AO56">
        <v>7.101864</v>
      </c>
      <c r="AP56">
        <v>4.8949161374161223</v>
      </c>
      <c r="AQ56">
        <v>0</v>
      </c>
      <c r="AR56">
        <v>4.8489999999999984</v>
      </c>
      <c r="AS56">
        <v>6.7941999999999991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1048.343732699728</v>
      </c>
      <c r="DN56">
        <v>32.200506814344692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512.34067209855766</v>
      </c>
      <c r="L57">
        <v>2.9408667452830191</v>
      </c>
      <c r="M57">
        <v>63.769213533497648</v>
      </c>
      <c r="N57">
        <v>51.882635919364688</v>
      </c>
      <c r="O57">
        <v>73.284096828638098</v>
      </c>
      <c r="P57">
        <v>27.530113199171353</v>
      </c>
      <c r="Q57">
        <v>2.9987138506163888</v>
      </c>
      <c r="R57">
        <v>18.619083787068547</v>
      </c>
      <c r="S57">
        <v>4.8453892969569781</v>
      </c>
      <c r="T57">
        <v>0</v>
      </c>
      <c r="U57">
        <v>62.109476249077034</v>
      </c>
      <c r="V57">
        <v>8.6682287206266331</v>
      </c>
      <c r="W57">
        <v>17.861553300370826</v>
      </c>
      <c r="X57">
        <v>43.1867309506341</v>
      </c>
      <c r="Y57">
        <v>0</v>
      </c>
      <c r="Z57">
        <v>0.96619999999999984</v>
      </c>
      <c r="AA57">
        <v>0</v>
      </c>
      <c r="AB57">
        <v>8.1955999999999989</v>
      </c>
      <c r="AC57">
        <v>4.2506799999999991</v>
      </c>
      <c r="AD57">
        <v>12.01014</v>
      </c>
      <c r="AE57">
        <v>21.712782000000001</v>
      </c>
      <c r="AF57">
        <v>6.1515000000000013</v>
      </c>
      <c r="AG57">
        <v>27.466524960000001</v>
      </c>
      <c r="AH57">
        <v>67.171079999999989</v>
      </c>
      <c r="AI57">
        <v>0</v>
      </c>
      <c r="AJ57">
        <v>0</v>
      </c>
      <c r="AK57">
        <v>11.203740000000003</v>
      </c>
      <c r="AL57">
        <v>60.683</v>
      </c>
      <c r="AM57">
        <v>0</v>
      </c>
      <c r="AN57">
        <v>0</v>
      </c>
      <c r="AO57">
        <v>7.101864</v>
      </c>
      <c r="AP57">
        <v>4.8949161374161223</v>
      </c>
      <c r="AQ57">
        <v>0</v>
      </c>
      <c r="AR57">
        <v>4.3640999999999996</v>
      </c>
      <c r="AS57">
        <v>6.7941999999999991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1099.3260701157183</v>
      </c>
      <c r="DN57">
        <v>33.677031461561008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469.37056993331788</v>
      </c>
      <c r="L58">
        <v>9.1195103266016933</v>
      </c>
      <c r="M58">
        <v>63.769213533497648</v>
      </c>
      <c r="N58">
        <v>51.882635919364688</v>
      </c>
      <c r="O58">
        <v>73.284096828638098</v>
      </c>
      <c r="P58">
        <v>27.530113199171353</v>
      </c>
      <c r="Q58">
        <v>8.7769175257731948</v>
      </c>
      <c r="R58">
        <v>18.619083787068547</v>
      </c>
      <c r="S58">
        <v>10.428680204861109</v>
      </c>
      <c r="T58">
        <v>0</v>
      </c>
      <c r="U58">
        <v>62.109476249077034</v>
      </c>
      <c r="V58">
        <v>8.6682287206266331</v>
      </c>
      <c r="W58">
        <v>17.861553300370826</v>
      </c>
      <c r="X58">
        <v>43.1867309506341</v>
      </c>
      <c r="Y58">
        <v>0</v>
      </c>
      <c r="Z58">
        <v>2.4154999999999998</v>
      </c>
      <c r="AA58">
        <v>0</v>
      </c>
      <c r="AB58">
        <v>8.1955999999999989</v>
      </c>
      <c r="AC58">
        <v>4.2506799999999991</v>
      </c>
      <c r="AD58">
        <v>12.01014</v>
      </c>
      <c r="AE58">
        <v>21.712782000000001</v>
      </c>
      <c r="AF58">
        <v>6.1515000000000013</v>
      </c>
      <c r="AG58">
        <v>27.466524960000001</v>
      </c>
      <c r="AH58">
        <v>67.171079999999989</v>
      </c>
      <c r="AI58">
        <v>0</v>
      </c>
      <c r="AJ58">
        <v>0</v>
      </c>
      <c r="AK58">
        <v>11.203740000000003</v>
      </c>
      <c r="AL58">
        <v>60.683</v>
      </c>
      <c r="AM58">
        <v>0</v>
      </c>
      <c r="AN58">
        <v>0</v>
      </c>
      <c r="AO58">
        <v>7.101864</v>
      </c>
      <c r="AP58">
        <v>4.8949161374161223</v>
      </c>
      <c r="AQ58">
        <v>0</v>
      </c>
      <c r="AR58">
        <v>4.3640999999999996</v>
      </c>
      <c r="AS58">
        <v>6.7941999999999991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1117.9551416844395</v>
      </c>
      <c r="DN58">
        <v>-8.9327041080204559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461.75209185462808</v>
      </c>
      <c r="L59">
        <v>9.1195103266016933</v>
      </c>
      <c r="M59">
        <v>63.769213533497648</v>
      </c>
      <c r="N59">
        <v>51.882635919364688</v>
      </c>
      <c r="O59">
        <v>73.284096828638098</v>
      </c>
      <c r="P59">
        <v>27.530113199171353</v>
      </c>
      <c r="Q59">
        <v>8.7769175257731948</v>
      </c>
      <c r="R59">
        <v>18.619083787068547</v>
      </c>
      <c r="S59">
        <v>11.586903281250001</v>
      </c>
      <c r="T59">
        <v>0</v>
      </c>
      <c r="U59">
        <v>62.109476249077034</v>
      </c>
      <c r="V59">
        <v>8.6682287206266331</v>
      </c>
      <c r="W59">
        <v>17.861553300370826</v>
      </c>
      <c r="X59">
        <v>43.1867309506341</v>
      </c>
      <c r="Y59">
        <v>0</v>
      </c>
      <c r="Z59">
        <v>2.8638167999999995</v>
      </c>
      <c r="AA59">
        <v>0</v>
      </c>
      <c r="AB59">
        <v>8.1955999999999989</v>
      </c>
      <c r="AC59">
        <v>4.2506799999999991</v>
      </c>
      <c r="AD59">
        <v>12.01014</v>
      </c>
      <c r="AE59">
        <v>21.712782000000001</v>
      </c>
      <c r="AF59">
        <v>6.1515000000000013</v>
      </c>
      <c r="AG59">
        <v>27.466524960000001</v>
      </c>
      <c r="AH59">
        <v>67.171079999999989</v>
      </c>
      <c r="AI59">
        <v>0</v>
      </c>
      <c r="AJ59">
        <v>0</v>
      </c>
      <c r="AK59">
        <v>11.203740000000003</v>
      </c>
      <c r="AL59">
        <v>61.549899999999994</v>
      </c>
      <c r="AM59">
        <v>0</v>
      </c>
      <c r="AN59">
        <v>0</v>
      </c>
      <c r="AO59">
        <v>7.101864</v>
      </c>
      <c r="AP59">
        <v>4.8949161374161223</v>
      </c>
      <c r="AQ59">
        <v>0</v>
      </c>
      <c r="AR59">
        <v>3.8792</v>
      </c>
      <c r="AS59">
        <v>6.7941999999999991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1119.8844224082623</v>
      </c>
      <c r="DN59">
        <v>-16.491923034143802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452.56986512015459</v>
      </c>
      <c r="L60">
        <v>9.1195103266016933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8.7769175257731948</v>
      </c>
      <c r="R60">
        <v>18.619083787068547</v>
      </c>
      <c r="S60">
        <v>11.586903281250001</v>
      </c>
      <c r="T60">
        <v>0</v>
      </c>
      <c r="U60">
        <v>62.109476249077034</v>
      </c>
      <c r="V60">
        <v>8.6682287206266331</v>
      </c>
      <c r="W60">
        <v>17.861553300370826</v>
      </c>
      <c r="X60">
        <v>43.1867309506341</v>
      </c>
      <c r="Y60">
        <v>0</v>
      </c>
      <c r="Z60">
        <v>2.8638167999999995</v>
      </c>
      <c r="AA60">
        <v>0</v>
      </c>
      <c r="AB60">
        <v>8.1955999999999989</v>
      </c>
      <c r="AC60">
        <v>4.2506799999999991</v>
      </c>
      <c r="AD60">
        <v>12.01014</v>
      </c>
      <c r="AE60">
        <v>21.712782000000001</v>
      </c>
      <c r="AF60">
        <v>6.1515000000000013</v>
      </c>
      <c r="AG60">
        <v>27.466524960000001</v>
      </c>
      <c r="AH60">
        <v>67.171079999999989</v>
      </c>
      <c r="AI60">
        <v>0</v>
      </c>
      <c r="AJ60">
        <v>0</v>
      </c>
      <c r="AK60">
        <v>11.203740000000003</v>
      </c>
      <c r="AL60">
        <v>61.549899999999994</v>
      </c>
      <c r="AM60">
        <v>0</v>
      </c>
      <c r="AN60">
        <v>0</v>
      </c>
      <c r="AO60">
        <v>7.101864</v>
      </c>
      <c r="AP60">
        <v>4.8949161374161223</v>
      </c>
      <c r="AQ60">
        <v>0</v>
      </c>
      <c r="AR60">
        <v>3.8792</v>
      </c>
      <c r="AS60">
        <v>6.7941999999999991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1119.8844223944343</v>
      </c>
      <c r="DN60">
        <v>-25.674149754789291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448.40865250878909</v>
      </c>
      <c r="L61">
        <v>9.1195103266016933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8.7769175257731948</v>
      </c>
      <c r="R61">
        <v>18.619083787068547</v>
      </c>
      <c r="S61">
        <v>11.586903281250001</v>
      </c>
      <c r="T61">
        <v>0</v>
      </c>
      <c r="U61">
        <v>62.109476249077034</v>
      </c>
      <c r="V61">
        <v>8.6682287206266331</v>
      </c>
      <c r="W61">
        <v>17.861553300370826</v>
      </c>
      <c r="X61">
        <v>43.1867309506341</v>
      </c>
      <c r="Y61">
        <v>0</v>
      </c>
      <c r="Z61">
        <v>2.8638167999999995</v>
      </c>
      <c r="AA61">
        <v>0</v>
      </c>
      <c r="AB61">
        <v>8.1955999999999989</v>
      </c>
      <c r="AC61">
        <v>4.2506799999999991</v>
      </c>
      <c r="AD61">
        <v>12.01014</v>
      </c>
      <c r="AE61">
        <v>21.712782000000001</v>
      </c>
      <c r="AF61">
        <v>6.1515000000000013</v>
      </c>
      <c r="AG61">
        <v>27.466524960000001</v>
      </c>
      <c r="AH61">
        <v>67.171079999999989</v>
      </c>
      <c r="AI61">
        <v>0</v>
      </c>
      <c r="AJ61">
        <v>0</v>
      </c>
      <c r="AK61">
        <v>11.203740000000003</v>
      </c>
      <c r="AL61">
        <v>61.549899999999994</v>
      </c>
      <c r="AM61">
        <v>0</v>
      </c>
      <c r="AN61">
        <v>0</v>
      </c>
      <c r="AO61">
        <v>7.101864</v>
      </c>
      <c r="AP61">
        <v>4.8949161374161223</v>
      </c>
      <c r="AQ61">
        <v>0</v>
      </c>
      <c r="AR61">
        <v>3.8792</v>
      </c>
      <c r="AS61">
        <v>6.7941999999999991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1119.8844223881676</v>
      </c>
      <c r="DN61">
        <v>-29.835362359888265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441.45041247212782</v>
      </c>
      <c r="L62">
        <v>9.1195103266016933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8.7769175257731948</v>
      </c>
      <c r="R62">
        <v>18.619083787068547</v>
      </c>
      <c r="S62">
        <v>11.586903281250001</v>
      </c>
      <c r="T62">
        <v>0</v>
      </c>
      <c r="U62">
        <v>62.109476249077034</v>
      </c>
      <c r="V62">
        <v>8.6682287206266331</v>
      </c>
      <c r="W62">
        <v>17.861553300370826</v>
      </c>
      <c r="X62">
        <v>43.1867309506341</v>
      </c>
      <c r="Y62">
        <v>0</v>
      </c>
      <c r="Z62">
        <v>2.8638167999999995</v>
      </c>
      <c r="AA62">
        <v>6.1420439766520563</v>
      </c>
      <c r="AB62">
        <v>8.1955999999999989</v>
      </c>
      <c r="AC62">
        <v>4.2506799999999991</v>
      </c>
      <c r="AD62">
        <v>12.01014</v>
      </c>
      <c r="AE62">
        <v>21.712782000000001</v>
      </c>
      <c r="AF62">
        <v>6.1515000000000013</v>
      </c>
      <c r="AG62">
        <v>27.466524960000001</v>
      </c>
      <c r="AH62">
        <v>67.171079999999989</v>
      </c>
      <c r="AI62">
        <v>0</v>
      </c>
      <c r="AJ62">
        <v>0</v>
      </c>
      <c r="AK62">
        <v>11.203740000000003</v>
      </c>
      <c r="AL62">
        <v>61.549899999999994</v>
      </c>
      <c r="AM62">
        <v>0</v>
      </c>
      <c r="AN62">
        <v>0</v>
      </c>
      <c r="AO62">
        <v>7.101864</v>
      </c>
      <c r="AP62">
        <v>4.8949161374161223</v>
      </c>
      <c r="AQ62">
        <v>0</v>
      </c>
      <c r="AR62">
        <v>3.8792</v>
      </c>
      <c r="AS62">
        <v>6.7941999999999991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1125.8432939333854</v>
      </c>
      <c r="DN62">
        <v>-36.610429965115053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439.1795838646749</v>
      </c>
      <c r="L63">
        <v>9.1195103266016933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8.7769175257731948</v>
      </c>
      <c r="R63">
        <v>18.619083787068547</v>
      </c>
      <c r="S63">
        <v>11.586903281250001</v>
      </c>
      <c r="T63">
        <v>0</v>
      </c>
      <c r="U63">
        <v>62.109476249077034</v>
      </c>
      <c r="V63">
        <v>8.6682287206266331</v>
      </c>
      <c r="W63">
        <v>17.861553300370826</v>
      </c>
      <c r="X63">
        <v>43.1867309506341</v>
      </c>
      <c r="Y63">
        <v>0</v>
      </c>
      <c r="Z63">
        <v>2.8638167999999995</v>
      </c>
      <c r="AA63">
        <v>6.1420439766520563</v>
      </c>
      <c r="AB63">
        <v>8.1955999999999989</v>
      </c>
      <c r="AC63">
        <v>4.2506799999999991</v>
      </c>
      <c r="AD63">
        <v>12.01014</v>
      </c>
      <c r="AE63">
        <v>21.712782000000001</v>
      </c>
      <c r="AF63">
        <v>6.1515000000000013</v>
      </c>
      <c r="AG63">
        <v>27.466524960000001</v>
      </c>
      <c r="AH63">
        <v>67.171079999999989</v>
      </c>
      <c r="AI63">
        <v>0</v>
      </c>
      <c r="AJ63">
        <v>0</v>
      </c>
      <c r="AK63">
        <v>11.203740000000003</v>
      </c>
      <c r="AL63">
        <v>61.549899999999994</v>
      </c>
      <c r="AM63">
        <v>0</v>
      </c>
      <c r="AN63">
        <v>0</v>
      </c>
      <c r="AO63">
        <v>7.101864</v>
      </c>
      <c r="AP63">
        <v>4.8949161374161223</v>
      </c>
      <c r="AQ63">
        <v>0</v>
      </c>
      <c r="AR63">
        <v>3.8792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1123.5514710563189</v>
      </c>
      <c r="DN63">
        <v>-38.952635695501641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436.0764838309878</v>
      </c>
      <c r="L64">
        <v>9.1195103266016933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8.7769175257731948</v>
      </c>
      <c r="R64">
        <v>18.619083787068547</v>
      </c>
      <c r="S64">
        <v>11.586903281250001</v>
      </c>
      <c r="T64">
        <v>0</v>
      </c>
      <c r="U64">
        <v>62.109476249077034</v>
      </c>
      <c r="V64">
        <v>8.6682287206266331</v>
      </c>
      <c r="W64">
        <v>17.861553300370826</v>
      </c>
      <c r="X64">
        <v>43.1867309506341</v>
      </c>
      <c r="Y64">
        <v>0</v>
      </c>
      <c r="Z64">
        <v>2.8638167999999995</v>
      </c>
      <c r="AA64">
        <v>12.318788766731524</v>
      </c>
      <c r="AB64">
        <v>8.1955999999999989</v>
      </c>
      <c r="AC64">
        <v>4.2506799999999991</v>
      </c>
      <c r="AD64">
        <v>12.01014</v>
      </c>
      <c r="AE64">
        <v>21.712782000000001</v>
      </c>
      <c r="AF64">
        <v>6.1515000000000013</v>
      </c>
      <c r="AG64">
        <v>27.466524960000001</v>
      </c>
      <c r="AH64">
        <v>67.171079999999989</v>
      </c>
      <c r="AI64">
        <v>0</v>
      </c>
      <c r="AJ64">
        <v>0</v>
      </c>
      <c r="AK64">
        <v>11.203740000000003</v>
      </c>
      <c r="AL64">
        <v>61.549899999999994</v>
      </c>
      <c r="AM64">
        <v>0</v>
      </c>
      <c r="AN64">
        <v>0</v>
      </c>
      <c r="AO64">
        <v>7.101864</v>
      </c>
      <c r="AP64">
        <v>4.8949161374161223</v>
      </c>
      <c r="AQ64">
        <v>0</v>
      </c>
      <c r="AR64">
        <v>3.8792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1129.5416952006224</v>
      </c>
      <c r="DN64">
        <v>-41.869215083412939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435.94971260985801</v>
      </c>
      <c r="L65">
        <v>9.1195103266016933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8.7769175257731948</v>
      </c>
      <c r="R65">
        <v>18.619083787068547</v>
      </c>
      <c r="S65">
        <v>11.586903281250001</v>
      </c>
      <c r="T65">
        <v>0</v>
      </c>
      <c r="U65">
        <v>62.109476249077034</v>
      </c>
      <c r="V65">
        <v>8.6682287206266331</v>
      </c>
      <c r="W65">
        <v>17.861553300370826</v>
      </c>
      <c r="X65">
        <v>43.1867309506341</v>
      </c>
      <c r="Y65">
        <v>0</v>
      </c>
      <c r="Z65">
        <v>2.8638167999999995</v>
      </c>
      <c r="AA65">
        <v>12.318788766731524</v>
      </c>
      <c r="AB65">
        <v>8.1955999999999989</v>
      </c>
      <c r="AC65">
        <v>4.2506799999999991</v>
      </c>
      <c r="AD65">
        <v>12.01014</v>
      </c>
      <c r="AE65">
        <v>21.712782000000001</v>
      </c>
      <c r="AF65">
        <v>6.1515000000000013</v>
      </c>
      <c r="AG65">
        <v>27.466524960000001</v>
      </c>
      <c r="AH65">
        <v>67.171079999999989</v>
      </c>
      <c r="AI65">
        <v>0</v>
      </c>
      <c r="AJ65">
        <v>0</v>
      </c>
      <c r="AK65">
        <v>11.203740000000003</v>
      </c>
      <c r="AL65">
        <v>60.683</v>
      </c>
      <c r="AM65">
        <v>0</v>
      </c>
      <c r="AN65">
        <v>0</v>
      </c>
      <c r="AO65">
        <v>7.101864</v>
      </c>
      <c r="AP65">
        <v>4.8949161374161223</v>
      </c>
      <c r="AQ65">
        <v>0</v>
      </c>
      <c r="AR65">
        <v>3.8792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1128.7047221190389</v>
      </c>
      <c r="DN65">
        <v>-42.02591322295941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436.06108398489266</v>
      </c>
      <c r="L66">
        <v>9.1195103266016933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8.7769175257731948</v>
      </c>
      <c r="R66">
        <v>18.619083787068547</v>
      </c>
      <c r="S66">
        <v>11.586903281250001</v>
      </c>
      <c r="T66">
        <v>0</v>
      </c>
      <c r="U66">
        <v>62.109476249077034</v>
      </c>
      <c r="V66">
        <v>8.6682287206266331</v>
      </c>
      <c r="W66">
        <v>17.861553300370826</v>
      </c>
      <c r="X66">
        <v>43.1867309506341</v>
      </c>
      <c r="Y66">
        <v>0</v>
      </c>
      <c r="Z66">
        <v>2.8638167999999995</v>
      </c>
      <c r="AA66">
        <v>18.513577979793247</v>
      </c>
      <c r="AB66">
        <v>8.1955999999999989</v>
      </c>
      <c r="AC66">
        <v>4.2506799999999991</v>
      </c>
      <c r="AD66">
        <v>12.01014</v>
      </c>
      <c r="AE66">
        <v>21.712782000000001</v>
      </c>
      <c r="AF66">
        <v>6.1515000000000013</v>
      </c>
      <c r="AG66">
        <v>27.466524960000001</v>
      </c>
      <c r="AH66">
        <v>67.171079999999989</v>
      </c>
      <c r="AI66">
        <v>0</v>
      </c>
      <c r="AJ66">
        <v>0</v>
      </c>
      <c r="AK66">
        <v>11.203740000000003</v>
      </c>
      <c r="AL66">
        <v>60.683</v>
      </c>
      <c r="AM66">
        <v>0</v>
      </c>
      <c r="AN66">
        <v>0</v>
      </c>
      <c r="AO66">
        <v>7.101864</v>
      </c>
      <c r="AP66">
        <v>4.8949161374161223</v>
      </c>
      <c r="AQ66">
        <v>0</v>
      </c>
      <c r="AR66">
        <v>4.8489999999999984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1135.6556657686513</v>
      </c>
      <c r="DN66">
        <v>-41.700896284475441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439.76326489773857</v>
      </c>
      <c r="L67">
        <v>9.1195103266016933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8.7769175257731948</v>
      </c>
      <c r="R67">
        <v>18.619083787068547</v>
      </c>
      <c r="S67">
        <v>11.586903281250001</v>
      </c>
      <c r="T67">
        <v>0</v>
      </c>
      <c r="U67">
        <v>62.109476249077034</v>
      </c>
      <c r="V67">
        <v>8.6682287206266331</v>
      </c>
      <c r="W67">
        <v>17.861553300370826</v>
      </c>
      <c r="X67">
        <v>43.1867309506341</v>
      </c>
      <c r="Y67">
        <v>0</v>
      </c>
      <c r="Z67">
        <v>2.8638167999999995</v>
      </c>
      <c r="AA67">
        <v>18.513577979793247</v>
      </c>
      <c r="AB67">
        <v>9.366399999999997</v>
      </c>
      <c r="AC67">
        <v>4.2506799999999991</v>
      </c>
      <c r="AD67">
        <v>12.01014</v>
      </c>
      <c r="AE67">
        <v>21.712782000000001</v>
      </c>
      <c r="AF67">
        <v>6.1515000000000013</v>
      </c>
      <c r="AG67">
        <v>27.466524960000001</v>
      </c>
      <c r="AH67">
        <v>67.171079999999989</v>
      </c>
      <c r="AI67">
        <v>0</v>
      </c>
      <c r="AJ67">
        <v>0</v>
      </c>
      <c r="AK67">
        <v>11.203740000000003</v>
      </c>
      <c r="AL67">
        <v>60.683</v>
      </c>
      <c r="AM67">
        <v>0</v>
      </c>
      <c r="AN67">
        <v>0</v>
      </c>
      <c r="AO67">
        <v>7.101864</v>
      </c>
      <c r="AP67">
        <v>4.8949161374161223</v>
      </c>
      <c r="AQ67">
        <v>0</v>
      </c>
      <c r="AR67">
        <v>5.8187999999999986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1137.7337214156678</v>
      </c>
      <c r="DN67">
        <v>-37.936171018645751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445.17646203942559</v>
      </c>
      <c r="L68">
        <v>9.1195103266016933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8.7769175257731948</v>
      </c>
      <c r="R68">
        <v>18.619083787068547</v>
      </c>
      <c r="S68">
        <v>11.586903281250001</v>
      </c>
      <c r="T68">
        <v>0</v>
      </c>
      <c r="U68">
        <v>62.109476249077034</v>
      </c>
      <c r="V68">
        <v>8.6682287206266331</v>
      </c>
      <c r="W68">
        <v>17.861553300370826</v>
      </c>
      <c r="X68">
        <v>43.1867309506341</v>
      </c>
      <c r="Y68">
        <v>0</v>
      </c>
      <c r="Z68">
        <v>2.8638167999999995</v>
      </c>
      <c r="AA68">
        <v>18.513577979793247</v>
      </c>
      <c r="AB68">
        <v>9.366399999999997</v>
      </c>
      <c r="AC68">
        <v>4.2506799999999991</v>
      </c>
      <c r="AD68">
        <v>12.01014</v>
      </c>
      <c r="AE68">
        <v>21.712782000000001</v>
      </c>
      <c r="AF68">
        <v>6.1515000000000013</v>
      </c>
      <c r="AG68">
        <v>27.466524960000001</v>
      </c>
      <c r="AH68">
        <v>67.171079999999989</v>
      </c>
      <c r="AI68">
        <v>0</v>
      </c>
      <c r="AJ68">
        <v>0</v>
      </c>
      <c r="AK68">
        <v>11.203740000000003</v>
      </c>
      <c r="AL68">
        <v>60.683</v>
      </c>
      <c r="AM68">
        <v>0</v>
      </c>
      <c r="AN68">
        <v>0</v>
      </c>
      <c r="AO68">
        <v>7.101864</v>
      </c>
      <c r="AP68">
        <v>4.8949161374161223</v>
      </c>
      <c r="AQ68">
        <v>0</v>
      </c>
      <c r="AR68">
        <v>5.8187999999999986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1137.7325974156677</v>
      </c>
      <c r="DN68">
        <v>-32.521849876958612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449.96338004384688</v>
      </c>
      <c r="L69">
        <v>9.1195103266016933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8.7769175257731948</v>
      </c>
      <c r="R69">
        <v>18.619083787068547</v>
      </c>
      <c r="S69">
        <v>11.586903281250001</v>
      </c>
      <c r="T69">
        <v>0</v>
      </c>
      <c r="U69">
        <v>62.109476249077034</v>
      </c>
      <c r="V69">
        <v>8.6682287206266331</v>
      </c>
      <c r="W69">
        <v>18.005847441285535</v>
      </c>
      <c r="X69">
        <v>43.1867309506341</v>
      </c>
      <c r="Y69">
        <v>0</v>
      </c>
      <c r="Z69">
        <v>2.8638167999999995</v>
      </c>
      <c r="AA69">
        <v>18.513577979793247</v>
      </c>
      <c r="AB69">
        <v>11.567503999999996</v>
      </c>
      <c r="AC69">
        <v>8.50136</v>
      </c>
      <c r="AD69">
        <v>12.01014</v>
      </c>
      <c r="AE69">
        <v>21.712782000000001</v>
      </c>
      <c r="AF69">
        <v>6.1515000000000013</v>
      </c>
      <c r="AG69">
        <v>27.466524960000001</v>
      </c>
      <c r="AH69">
        <v>67.171079999999989</v>
      </c>
      <c r="AI69">
        <v>0</v>
      </c>
      <c r="AJ69">
        <v>0</v>
      </c>
      <c r="AK69">
        <v>11.203740000000003</v>
      </c>
      <c r="AL69">
        <v>60.683</v>
      </c>
      <c r="AM69">
        <v>0</v>
      </c>
      <c r="AN69">
        <v>0</v>
      </c>
      <c r="AO69">
        <v>7.101864</v>
      </c>
      <c r="AP69">
        <v>4.8949161374161223</v>
      </c>
      <c r="AQ69">
        <v>0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1144.1284256980575</v>
      </c>
      <c r="DN69">
        <v>-27.534682014012724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456.92487582448598</v>
      </c>
      <c r="L70">
        <v>9.1195103266016933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8.7769175257731948</v>
      </c>
      <c r="R70">
        <v>18.619083787068547</v>
      </c>
      <c r="S70">
        <v>11.586903281250001</v>
      </c>
      <c r="T70">
        <v>0</v>
      </c>
      <c r="U70">
        <v>62.109476249077034</v>
      </c>
      <c r="V70">
        <v>8.6682287206266331</v>
      </c>
      <c r="W70">
        <v>18.005847441285535</v>
      </c>
      <c r="X70">
        <v>43.1867309506341</v>
      </c>
      <c r="Y70">
        <v>0</v>
      </c>
      <c r="Z70">
        <v>2.8638167999999995</v>
      </c>
      <c r="AA70">
        <v>18.513577979793247</v>
      </c>
      <c r="AB70">
        <v>11.567503999999996</v>
      </c>
      <c r="AC70">
        <v>8.50136</v>
      </c>
      <c r="AD70">
        <v>12.01014</v>
      </c>
      <c r="AE70">
        <v>21.712782000000001</v>
      </c>
      <c r="AF70">
        <v>6.1515000000000013</v>
      </c>
      <c r="AG70">
        <v>27.466524960000001</v>
      </c>
      <c r="AH70">
        <v>67.171079999999989</v>
      </c>
      <c r="AI70">
        <v>0</v>
      </c>
      <c r="AJ70">
        <v>0</v>
      </c>
      <c r="AK70">
        <v>11.203740000000003</v>
      </c>
      <c r="AL70">
        <v>60.683</v>
      </c>
      <c r="AM70">
        <v>0</v>
      </c>
      <c r="AN70">
        <v>0</v>
      </c>
      <c r="AO70">
        <v>7.101864</v>
      </c>
      <c r="AP70">
        <v>4.8949161374161223</v>
      </c>
      <c r="AQ70">
        <v>10.4808</v>
      </c>
      <c r="AR70">
        <v>5.8187999999999986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1154.2945775820779</v>
      </c>
      <c r="DN70">
        <v>-20.258538117393933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463.67188083321696</v>
      </c>
      <c r="L71">
        <v>9.1195103266016933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8.7769175257731948</v>
      </c>
      <c r="R71">
        <v>18.619083787068547</v>
      </c>
      <c r="S71">
        <v>11.586903281250001</v>
      </c>
      <c r="T71">
        <v>0</v>
      </c>
      <c r="U71">
        <v>62.109476249077034</v>
      </c>
      <c r="V71">
        <v>8.6682287206266331</v>
      </c>
      <c r="W71">
        <v>18.005847441285535</v>
      </c>
      <c r="X71">
        <v>43.1867309506341</v>
      </c>
      <c r="Y71">
        <v>0</v>
      </c>
      <c r="Z71">
        <v>2.8638167999999995</v>
      </c>
      <c r="AA71">
        <v>18.513577979793247</v>
      </c>
      <c r="AB71">
        <v>11.567503999999996</v>
      </c>
      <c r="AC71">
        <v>8.50136</v>
      </c>
      <c r="AD71">
        <v>12.01014</v>
      </c>
      <c r="AE71">
        <v>21.712782000000001</v>
      </c>
      <c r="AF71">
        <v>6.1515000000000013</v>
      </c>
      <c r="AG71">
        <v>27.466524960000001</v>
      </c>
      <c r="AH71">
        <v>67.171079999999989</v>
      </c>
      <c r="AI71">
        <v>0</v>
      </c>
      <c r="AJ71">
        <v>0</v>
      </c>
      <c r="AK71">
        <v>11.203740000000003</v>
      </c>
      <c r="AL71">
        <v>60.683</v>
      </c>
      <c r="AM71">
        <v>0</v>
      </c>
      <c r="AN71">
        <v>0</v>
      </c>
      <c r="AO71">
        <v>7.101864</v>
      </c>
      <c r="AP71">
        <v>4.8949161374161223</v>
      </c>
      <c r="AQ71">
        <v>21.835000000000004</v>
      </c>
      <c r="AR71">
        <v>5.8187999999999986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1165.3137926980576</v>
      </c>
      <c r="DN71">
        <v>-13.176548224642529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470.28457967379433</v>
      </c>
      <c r="L72">
        <v>9.1195103266016933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8.7769175257731948</v>
      </c>
      <c r="R72">
        <v>18.619083787068547</v>
      </c>
      <c r="S72">
        <v>11.586903281250001</v>
      </c>
      <c r="T72">
        <v>0</v>
      </c>
      <c r="U72">
        <v>62.109476249077034</v>
      </c>
      <c r="V72">
        <v>8.6682287206266331</v>
      </c>
      <c r="W72">
        <v>18.005847441285535</v>
      </c>
      <c r="X72">
        <v>43.1867309506341</v>
      </c>
      <c r="Y72">
        <v>0</v>
      </c>
      <c r="Z72">
        <v>2.8638167999999995</v>
      </c>
      <c r="AA72">
        <v>18.513577979793247</v>
      </c>
      <c r="AB72">
        <v>11.567503999999996</v>
      </c>
      <c r="AC72">
        <v>8.50136</v>
      </c>
      <c r="AD72">
        <v>12.01014</v>
      </c>
      <c r="AE72">
        <v>21.712782000000001</v>
      </c>
      <c r="AF72">
        <v>6.1515000000000013</v>
      </c>
      <c r="AG72">
        <v>27.466524960000001</v>
      </c>
      <c r="AH72">
        <v>67.171079999999989</v>
      </c>
      <c r="AI72">
        <v>0</v>
      </c>
      <c r="AJ72">
        <v>0</v>
      </c>
      <c r="AK72">
        <v>11.203740000000003</v>
      </c>
      <c r="AL72">
        <v>60.683</v>
      </c>
      <c r="AM72">
        <v>0</v>
      </c>
      <c r="AN72">
        <v>0</v>
      </c>
      <c r="AO72">
        <v>7.101864</v>
      </c>
      <c r="AP72">
        <v>4.8949161374161223</v>
      </c>
      <c r="AQ72">
        <v>21.835000000000004</v>
      </c>
      <c r="AR72">
        <v>5.8187999999999986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1165.3192206980575</v>
      </c>
      <c r="DN72">
        <v>-6.5692773840652787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472.84884625569998</v>
      </c>
      <c r="L73">
        <v>9.1195103266016933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12.103999637549837</v>
      </c>
      <c r="R73">
        <v>18.619083787068547</v>
      </c>
      <c r="S73">
        <v>17.963264403250104</v>
      </c>
      <c r="T73">
        <v>0</v>
      </c>
      <c r="U73">
        <v>61.904337679656251</v>
      </c>
      <c r="V73">
        <v>8.6682287206266331</v>
      </c>
      <c r="W73">
        <v>17.861553300370826</v>
      </c>
      <c r="X73">
        <v>43.1867309506341</v>
      </c>
      <c r="Y73">
        <v>0</v>
      </c>
      <c r="Z73">
        <v>2.8638167999999995</v>
      </c>
      <c r="AA73">
        <v>18.513577979793247</v>
      </c>
      <c r="AB73">
        <v>11.567503999999996</v>
      </c>
      <c r="AC73">
        <v>8.50136</v>
      </c>
      <c r="AD73">
        <v>12.01014</v>
      </c>
      <c r="AE73">
        <v>21.712782000000001</v>
      </c>
      <c r="AF73">
        <v>6.1515000000000013</v>
      </c>
      <c r="AG73">
        <v>27.466524960000001</v>
      </c>
      <c r="AH73">
        <v>67.171079999999989</v>
      </c>
      <c r="AI73">
        <v>0</v>
      </c>
      <c r="AJ73">
        <v>0</v>
      </c>
      <c r="AK73">
        <v>11.203740000000003</v>
      </c>
      <c r="AL73">
        <v>60.683</v>
      </c>
      <c r="AM73">
        <v>0</v>
      </c>
      <c r="AN73">
        <v>0</v>
      </c>
      <c r="AO73">
        <v>7.101864</v>
      </c>
      <c r="AP73">
        <v>4.8949161374161223</v>
      </c>
      <c r="AQ73">
        <v>21.835000000000004</v>
      </c>
      <c r="AR73">
        <v>5.8187999999999986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1192.5375614184318</v>
      </c>
      <c r="DN73">
        <v>-21.869340999092664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491.68019594482979</v>
      </c>
      <c r="L74">
        <v>9.1195103266016933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18.163921273031821</v>
      </c>
      <c r="R74">
        <v>18.619083787068547</v>
      </c>
      <c r="S74">
        <v>20.07067877200025</v>
      </c>
      <c r="T74">
        <v>0</v>
      </c>
      <c r="U74">
        <v>61.904337679656251</v>
      </c>
      <c r="V74">
        <v>8.6682287206266331</v>
      </c>
      <c r="W74">
        <v>17.861553300370826</v>
      </c>
      <c r="X74">
        <v>43.1867309506341</v>
      </c>
      <c r="Y74">
        <v>0</v>
      </c>
      <c r="Z74">
        <v>2.8638167999999995</v>
      </c>
      <c r="AA74">
        <v>18.513577979793247</v>
      </c>
      <c r="AB74">
        <v>11.567503999999996</v>
      </c>
      <c r="AC74">
        <v>8.50136</v>
      </c>
      <c r="AD74">
        <v>12.01014</v>
      </c>
      <c r="AE74">
        <v>21.712782000000001</v>
      </c>
      <c r="AF74">
        <v>6.1515000000000013</v>
      </c>
      <c r="AG74">
        <v>27.466524960000001</v>
      </c>
      <c r="AH74">
        <v>67.171079999999989</v>
      </c>
      <c r="AI74">
        <v>0</v>
      </c>
      <c r="AJ74">
        <v>0</v>
      </c>
      <c r="AK74">
        <v>11.203740000000003</v>
      </c>
      <c r="AL74">
        <v>60.683</v>
      </c>
      <c r="AM74">
        <v>0</v>
      </c>
      <c r="AN74">
        <v>0</v>
      </c>
      <c r="AO74">
        <v>7.101864</v>
      </c>
      <c r="AP74">
        <v>4.8949161374161223</v>
      </c>
      <c r="AQ74">
        <v>31.442400000000003</v>
      </c>
      <c r="AR74">
        <v>5.8187999999999986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1308.6700382381823</v>
      </c>
      <c r="DN74">
        <v>-101.39573212548122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511.68801147313667</v>
      </c>
      <c r="L75">
        <v>9.1195103266016933</v>
      </c>
      <c r="M75">
        <v>63.769213533497648</v>
      </c>
      <c r="N75">
        <v>51.882635919364688</v>
      </c>
      <c r="O75">
        <v>73.284096828638098</v>
      </c>
      <c r="P75">
        <v>27.530113199171353</v>
      </c>
      <c r="Q75">
        <v>8.7769175257731948</v>
      </c>
      <c r="R75">
        <v>18.619083787068547</v>
      </c>
      <c r="S75">
        <v>11.587258921875002</v>
      </c>
      <c r="T75">
        <v>0</v>
      </c>
      <c r="U75">
        <v>61.904337679656251</v>
      </c>
      <c r="V75">
        <v>8.6682287206266331</v>
      </c>
      <c r="W75">
        <v>17.861553300370826</v>
      </c>
      <c r="X75">
        <v>43.1867309506341</v>
      </c>
      <c r="Y75">
        <v>0</v>
      </c>
      <c r="Z75">
        <v>2.8638167999999995</v>
      </c>
      <c r="AA75">
        <v>18.513577979793247</v>
      </c>
      <c r="AB75">
        <v>17.351255999999999</v>
      </c>
      <c r="AC75">
        <v>8.50136</v>
      </c>
      <c r="AD75">
        <v>12.01014</v>
      </c>
      <c r="AE75">
        <v>21.712782000000001</v>
      </c>
      <c r="AF75">
        <v>6.1515000000000013</v>
      </c>
      <c r="AG75">
        <v>27.466524960000001</v>
      </c>
      <c r="AH75">
        <v>67.171079999999989</v>
      </c>
      <c r="AI75">
        <v>0</v>
      </c>
      <c r="AJ75">
        <v>0</v>
      </c>
      <c r="AK75">
        <v>11.203740000000003</v>
      </c>
      <c r="AL75">
        <v>60.683</v>
      </c>
      <c r="AM75">
        <v>0</v>
      </c>
      <c r="AN75">
        <v>0</v>
      </c>
      <c r="AO75">
        <v>7.101864</v>
      </c>
      <c r="AP75">
        <v>4.4448089063893521</v>
      </c>
      <c r="AQ75">
        <v>31.442400000000003</v>
      </c>
      <c r="AR75">
        <v>5.8187999999999986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1179.4738075266227</v>
      </c>
      <c r="DN75">
        <v>35.271535285974551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511.74166305245791</v>
      </c>
      <c r="L76">
        <v>9.4207165175401251</v>
      </c>
      <c r="M76">
        <v>63.769213533497648</v>
      </c>
      <c r="N76">
        <v>51.882635919364688</v>
      </c>
      <c r="O76">
        <v>73.284096828638098</v>
      </c>
      <c r="P76">
        <v>27.530113199171353</v>
      </c>
      <c r="Q76">
        <v>8.7769175257731948</v>
      </c>
      <c r="R76">
        <v>18.619083787068547</v>
      </c>
      <c r="S76">
        <v>11.587258921875002</v>
      </c>
      <c r="T76">
        <v>0</v>
      </c>
      <c r="U76">
        <v>61.904337679656251</v>
      </c>
      <c r="V76">
        <v>8.6682287206266331</v>
      </c>
      <c r="W76">
        <v>17.861553300370826</v>
      </c>
      <c r="X76">
        <v>43.1867309506341</v>
      </c>
      <c r="Y76">
        <v>0</v>
      </c>
      <c r="Z76">
        <v>0.48309999999999992</v>
      </c>
      <c r="AA76">
        <v>18.513577979793247</v>
      </c>
      <c r="AB76">
        <v>17.351255999999999</v>
      </c>
      <c r="AC76">
        <v>12.764903812156433</v>
      </c>
      <c r="AD76">
        <v>12.01014</v>
      </c>
      <c r="AE76">
        <v>21.712782000000001</v>
      </c>
      <c r="AF76">
        <v>6.1515000000000013</v>
      </c>
      <c r="AG76">
        <v>27.466524960000001</v>
      </c>
      <c r="AH76">
        <v>67.171079999999989</v>
      </c>
      <c r="AI76">
        <v>0</v>
      </c>
      <c r="AJ76">
        <v>0</v>
      </c>
      <c r="AK76">
        <v>11.203740000000003</v>
      </c>
      <c r="AL76">
        <v>60.683</v>
      </c>
      <c r="AM76">
        <v>0</v>
      </c>
      <c r="AN76">
        <v>0</v>
      </c>
      <c r="AO76">
        <v>7.101864</v>
      </c>
      <c r="AP76">
        <v>4.4448089063893521</v>
      </c>
      <c r="AQ76">
        <v>31.442400000000003</v>
      </c>
      <c r="AR76">
        <v>5.8187999999999986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1181.2978552793534</v>
      </c>
      <c r="DN76">
        <v>35.685172315660132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511.74165435040788</v>
      </c>
      <c r="L77">
        <v>9.4207165175401251</v>
      </c>
      <c r="M77">
        <v>63.769213533497648</v>
      </c>
      <c r="N77">
        <v>51.882635919364688</v>
      </c>
      <c r="O77">
        <v>73.284096828638098</v>
      </c>
      <c r="P77">
        <v>27.530113199171353</v>
      </c>
      <c r="Q77">
        <v>8.7769175257731948</v>
      </c>
      <c r="R77">
        <v>18.619083787068547</v>
      </c>
      <c r="S77">
        <v>11.587258921875002</v>
      </c>
      <c r="T77">
        <v>0</v>
      </c>
      <c r="U77">
        <v>61.904337679656251</v>
      </c>
      <c r="V77">
        <v>8.6682287206266331</v>
      </c>
      <c r="W77">
        <v>17.861553300370826</v>
      </c>
      <c r="X77">
        <v>43.1867309506341</v>
      </c>
      <c r="Y77">
        <v>0</v>
      </c>
      <c r="Z77">
        <v>0.96619999999999984</v>
      </c>
      <c r="AA77">
        <v>18.513577979793247</v>
      </c>
      <c r="AB77">
        <v>17.351255999999999</v>
      </c>
      <c r="AC77">
        <v>12.764903812156433</v>
      </c>
      <c r="AD77">
        <v>12.01014</v>
      </c>
      <c r="AE77">
        <v>21.712782000000001</v>
      </c>
      <c r="AF77">
        <v>6.1515000000000013</v>
      </c>
      <c r="AG77">
        <v>27.466524960000001</v>
      </c>
      <c r="AH77">
        <v>67.171079999999989</v>
      </c>
      <c r="AI77">
        <v>0</v>
      </c>
      <c r="AJ77">
        <v>0</v>
      </c>
      <c r="AK77">
        <v>11.203740000000003</v>
      </c>
      <c r="AL77">
        <v>60.683</v>
      </c>
      <c r="AM77">
        <v>2.2947680000000004</v>
      </c>
      <c r="AN77">
        <v>0</v>
      </c>
      <c r="AO77">
        <v>7.101864</v>
      </c>
      <c r="AP77">
        <v>4.4448089063893521</v>
      </c>
      <c r="AQ77">
        <v>43.145960000000002</v>
      </c>
      <c r="AR77">
        <v>21.335599999999999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1210.4015427156587</v>
      </c>
      <c r="DN77">
        <v>36.579704177304947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511.5270057913566</v>
      </c>
      <c r="L78">
        <v>9.4207165175401251</v>
      </c>
      <c r="M78">
        <v>63.769213533497648</v>
      </c>
      <c r="N78">
        <v>51.882635919364688</v>
      </c>
      <c r="O78">
        <v>73.284096828638098</v>
      </c>
      <c r="P78">
        <v>27.530113199171353</v>
      </c>
      <c r="Q78">
        <v>8.7769175257731948</v>
      </c>
      <c r="R78">
        <v>18.619083787068547</v>
      </c>
      <c r="S78">
        <v>11.587258921875002</v>
      </c>
      <c r="T78">
        <v>0</v>
      </c>
      <c r="U78">
        <v>61.904337679656251</v>
      </c>
      <c r="V78">
        <v>8.6682287206266331</v>
      </c>
      <c r="W78">
        <v>17.861553300370826</v>
      </c>
      <c r="X78">
        <v>43.1867309506341</v>
      </c>
      <c r="Y78">
        <v>0</v>
      </c>
      <c r="Z78">
        <v>1.4492999999999996</v>
      </c>
      <c r="AA78">
        <v>18.513577979793247</v>
      </c>
      <c r="AB78">
        <v>17.351255999999999</v>
      </c>
      <c r="AC78">
        <v>12.764903812156433</v>
      </c>
      <c r="AD78">
        <v>12.01014</v>
      </c>
      <c r="AE78">
        <v>21.712782000000001</v>
      </c>
      <c r="AF78">
        <v>12.303000000000003</v>
      </c>
      <c r="AG78">
        <v>27.466524960000001</v>
      </c>
      <c r="AH78">
        <v>67.171079999999989</v>
      </c>
      <c r="AI78">
        <v>0</v>
      </c>
      <c r="AJ78">
        <v>0</v>
      </c>
      <c r="AK78">
        <v>11.203740000000003</v>
      </c>
      <c r="AL78">
        <v>60.683</v>
      </c>
      <c r="AM78">
        <v>4.6363679999999983</v>
      </c>
      <c r="AN78">
        <v>0</v>
      </c>
      <c r="AO78">
        <v>7.101864</v>
      </c>
      <c r="AP78">
        <v>4.4448089063893521</v>
      </c>
      <c r="AQ78">
        <v>43.145960000000002</v>
      </c>
      <c r="AR78">
        <v>21.335599999999999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1219.1138094542275</v>
      </c>
      <c r="DN78">
        <v>36.628988879684613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512.34067209855766</v>
      </c>
      <c r="L79">
        <v>9.4207165175401251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8.7769175257731948</v>
      </c>
      <c r="R79">
        <v>18.619083787068547</v>
      </c>
      <c r="S79">
        <v>11.587258921875002</v>
      </c>
      <c r="T79">
        <v>0</v>
      </c>
      <c r="U79">
        <v>61.904337679656251</v>
      </c>
      <c r="V79">
        <v>8.6682287206266331</v>
      </c>
      <c r="W79">
        <v>17.861553300370826</v>
      </c>
      <c r="X79">
        <v>43.1867309506341</v>
      </c>
      <c r="Y79">
        <v>0</v>
      </c>
      <c r="Z79">
        <v>8.634929399999999</v>
      </c>
      <c r="AA79">
        <v>18.513577979793247</v>
      </c>
      <c r="AB79">
        <v>17.854699999999998</v>
      </c>
      <c r="AC79">
        <v>12.764903812156433</v>
      </c>
      <c r="AD79">
        <v>16.050652800000002</v>
      </c>
      <c r="AE79">
        <v>21.712782000000001</v>
      </c>
      <c r="AF79">
        <v>20.505000000000003</v>
      </c>
      <c r="AG79">
        <v>27.466524960000001</v>
      </c>
      <c r="AH79">
        <v>67.940531999999976</v>
      </c>
      <c r="AI79">
        <v>0</v>
      </c>
      <c r="AJ79">
        <v>0</v>
      </c>
      <c r="AK79">
        <v>11.203740000000003</v>
      </c>
      <c r="AL79">
        <v>60.683</v>
      </c>
      <c r="AM79">
        <v>6.9405024000000006</v>
      </c>
      <c r="AN79">
        <v>0</v>
      </c>
      <c r="AO79">
        <v>7.101864</v>
      </c>
      <c r="AP79">
        <v>4.4448089063893521</v>
      </c>
      <c r="AQ79">
        <v>43.145960000000002</v>
      </c>
      <c r="AR79">
        <v>5.8187999999999986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1226.3756185279074</v>
      </c>
      <c r="DN79">
        <v>37.669218713206213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512.34067209855766</v>
      </c>
      <c r="L80">
        <v>9.4207165175401251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8.7769175257731948</v>
      </c>
      <c r="R80">
        <v>18.619083787068547</v>
      </c>
      <c r="S80">
        <v>11.587258921875002</v>
      </c>
      <c r="T80">
        <v>0</v>
      </c>
      <c r="U80">
        <v>61.904337679656251</v>
      </c>
      <c r="V80">
        <v>8.6682287206266331</v>
      </c>
      <c r="W80">
        <v>17.861553300370826</v>
      </c>
      <c r="X80">
        <v>43.1867309506341</v>
      </c>
      <c r="Y80">
        <v>0</v>
      </c>
      <c r="Z80">
        <v>8.634929399999999</v>
      </c>
      <c r="AA80">
        <v>18.513577979793247</v>
      </c>
      <c r="AB80">
        <v>17.854699999999998</v>
      </c>
      <c r="AC80">
        <v>12.764903812156433</v>
      </c>
      <c r="AD80">
        <v>16.050652800000002</v>
      </c>
      <c r="AE80">
        <v>21.712782000000001</v>
      </c>
      <c r="AF80">
        <v>20.505000000000003</v>
      </c>
      <c r="AG80">
        <v>27.466524960000001</v>
      </c>
      <c r="AH80">
        <v>67.940531999999976</v>
      </c>
      <c r="AI80">
        <v>0</v>
      </c>
      <c r="AJ80">
        <v>0</v>
      </c>
      <c r="AK80">
        <v>11.203740000000003</v>
      </c>
      <c r="AL80">
        <v>60.683</v>
      </c>
      <c r="AM80">
        <v>6.9405024000000006</v>
      </c>
      <c r="AN80">
        <v>0</v>
      </c>
      <c r="AO80">
        <v>7.101864</v>
      </c>
      <c r="AP80">
        <v>4.4448089063893521</v>
      </c>
      <c r="AQ80">
        <v>43.145960000000002</v>
      </c>
      <c r="AR80">
        <v>5.8187999999999986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1226.3756185279074</v>
      </c>
      <c r="DN80">
        <v>37.669218713206213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512.34067209855766</v>
      </c>
      <c r="L81">
        <v>9.4207165175401251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8.7769175257731948</v>
      </c>
      <c r="R81">
        <v>18.619083787068547</v>
      </c>
      <c r="S81">
        <v>11.587258921875002</v>
      </c>
      <c r="T81">
        <v>0</v>
      </c>
      <c r="U81">
        <v>61.904337679656251</v>
      </c>
      <c r="V81">
        <v>8.6682287206266331</v>
      </c>
      <c r="W81">
        <v>17.71725915945612</v>
      </c>
      <c r="X81">
        <v>43.1867309506341</v>
      </c>
      <c r="Y81">
        <v>0</v>
      </c>
      <c r="Z81">
        <v>8.634929399999999</v>
      </c>
      <c r="AA81">
        <v>18.513577979793247</v>
      </c>
      <c r="AB81">
        <v>17.854699999999998</v>
      </c>
      <c r="AC81">
        <v>12.764903812156433</v>
      </c>
      <c r="AD81">
        <v>16.050652800000002</v>
      </c>
      <c r="AE81">
        <v>21.712782000000001</v>
      </c>
      <c r="AF81">
        <v>20.505000000000003</v>
      </c>
      <c r="AG81">
        <v>27.466524960000001</v>
      </c>
      <c r="AH81">
        <v>67.940531999999976</v>
      </c>
      <c r="AI81">
        <v>0</v>
      </c>
      <c r="AJ81">
        <v>0</v>
      </c>
      <c r="AK81">
        <v>11.203740000000003</v>
      </c>
      <c r="AL81">
        <v>60.683</v>
      </c>
      <c r="AM81">
        <v>6.9405024000000006</v>
      </c>
      <c r="AN81">
        <v>0</v>
      </c>
      <c r="AO81">
        <v>7.101864</v>
      </c>
      <c r="AP81">
        <v>4.4448089063893521</v>
      </c>
      <c r="AQ81">
        <v>43.145960000000002</v>
      </c>
      <c r="AR81">
        <v>5.8187999999999986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1226.2356243528764</v>
      </c>
      <c r="DN81">
        <v>37.66491874732241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512.34067209855766</v>
      </c>
      <c r="L82">
        <v>9.4207165175401251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8.7769175257731948</v>
      </c>
      <c r="R82">
        <v>18.619083787068547</v>
      </c>
      <c r="S82">
        <v>11.587258921875002</v>
      </c>
      <c r="T82">
        <v>0</v>
      </c>
      <c r="U82">
        <v>61.904337679656251</v>
      </c>
      <c r="V82">
        <v>8.6682287206266331</v>
      </c>
      <c r="W82">
        <v>17.71725915945612</v>
      </c>
      <c r="X82">
        <v>43.1867309506341</v>
      </c>
      <c r="Y82">
        <v>0</v>
      </c>
      <c r="Z82">
        <v>8.634929399999999</v>
      </c>
      <c r="AA82">
        <v>18.513577979793247</v>
      </c>
      <c r="AB82">
        <v>17.854699999999998</v>
      </c>
      <c r="AC82">
        <v>12.764903812156433</v>
      </c>
      <c r="AD82">
        <v>16.050652800000002</v>
      </c>
      <c r="AE82">
        <v>21.712782000000001</v>
      </c>
      <c r="AF82">
        <v>20.505000000000003</v>
      </c>
      <c r="AG82">
        <v>27.466524960000001</v>
      </c>
      <c r="AH82">
        <v>67.940531999999976</v>
      </c>
      <c r="AI82">
        <v>0</v>
      </c>
      <c r="AJ82">
        <v>0</v>
      </c>
      <c r="AK82">
        <v>11.203740000000003</v>
      </c>
      <c r="AL82">
        <v>60.683</v>
      </c>
      <c r="AM82">
        <v>6.9405024000000006</v>
      </c>
      <c r="AN82">
        <v>0</v>
      </c>
      <c r="AO82">
        <v>7.101864</v>
      </c>
      <c r="AP82">
        <v>4.4448089063893521</v>
      </c>
      <c r="AQ82">
        <v>43.145960000000002</v>
      </c>
      <c r="AR82">
        <v>8.7281999999999993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1229.0583238814995</v>
      </c>
      <c r="DN82">
        <v>37.751619218699226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512.34067209855766</v>
      </c>
      <c r="L83">
        <v>9.4207165175401251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8.7769175257731948</v>
      </c>
      <c r="R83">
        <v>18.619083787068547</v>
      </c>
      <c r="S83">
        <v>11.587258921875002</v>
      </c>
      <c r="T83">
        <v>0</v>
      </c>
      <c r="U83">
        <v>61.904337679656251</v>
      </c>
      <c r="V83">
        <v>8.6682287206266331</v>
      </c>
      <c r="W83">
        <v>17.71725915945612</v>
      </c>
      <c r="X83">
        <v>43.1867309506341</v>
      </c>
      <c r="Y83">
        <v>0</v>
      </c>
      <c r="Z83">
        <v>8.634929399999999</v>
      </c>
      <c r="AA83">
        <v>18.513577979793247</v>
      </c>
      <c r="AB83">
        <v>17.854699999999998</v>
      </c>
      <c r="AC83">
        <v>12.764903812156433</v>
      </c>
      <c r="AD83">
        <v>16.050652800000002</v>
      </c>
      <c r="AE83">
        <v>21.712782000000001</v>
      </c>
      <c r="AF83">
        <v>20.505000000000003</v>
      </c>
      <c r="AG83">
        <v>27.466524960000001</v>
      </c>
      <c r="AH83">
        <v>67.940531999999976</v>
      </c>
      <c r="AI83">
        <v>0</v>
      </c>
      <c r="AJ83">
        <v>0</v>
      </c>
      <c r="AK83">
        <v>11.203740000000003</v>
      </c>
      <c r="AL83">
        <v>60.683</v>
      </c>
      <c r="AM83">
        <v>6.9405024000000006</v>
      </c>
      <c r="AN83">
        <v>0</v>
      </c>
      <c r="AO83">
        <v>7.101864</v>
      </c>
      <c r="AP83">
        <v>4.4448089063893521</v>
      </c>
      <c r="AQ83">
        <v>43.145960000000002</v>
      </c>
      <c r="AR83">
        <v>9.6979999999999968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1230.8590150112409</v>
      </c>
      <c r="DN83">
        <v>37.806928088957889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512.34067209855766</v>
      </c>
      <c r="L84">
        <v>9.4207165175401251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8.7769175257731948</v>
      </c>
      <c r="R84">
        <v>18.619083787068547</v>
      </c>
      <c r="S84">
        <v>11.587258921875002</v>
      </c>
      <c r="T84">
        <v>0</v>
      </c>
      <c r="U84">
        <v>61.904337679656251</v>
      </c>
      <c r="V84">
        <v>8.6682287206266331</v>
      </c>
      <c r="W84">
        <v>17.71725915945612</v>
      </c>
      <c r="X84">
        <v>43.1867309506341</v>
      </c>
      <c r="Y84">
        <v>0</v>
      </c>
      <c r="Z84">
        <v>8.634929399999999</v>
      </c>
      <c r="AA84">
        <v>18.513577979793247</v>
      </c>
      <c r="AB84">
        <v>17.854699999999998</v>
      </c>
      <c r="AC84">
        <v>12.764903812156433</v>
      </c>
      <c r="AD84">
        <v>16.050652800000002</v>
      </c>
      <c r="AE84">
        <v>21.712782000000001</v>
      </c>
      <c r="AF84">
        <v>20.505000000000003</v>
      </c>
      <c r="AG84">
        <v>27.466524960000001</v>
      </c>
      <c r="AH84">
        <v>67.940531999999976</v>
      </c>
      <c r="AI84">
        <v>0</v>
      </c>
      <c r="AJ84">
        <v>0</v>
      </c>
      <c r="AK84">
        <v>11.203740000000003</v>
      </c>
      <c r="AL84">
        <v>60.683</v>
      </c>
      <c r="AM84">
        <v>6.9405024000000006</v>
      </c>
      <c r="AN84">
        <v>0</v>
      </c>
      <c r="AO84">
        <v>7.101864</v>
      </c>
      <c r="AP84">
        <v>4.4448089063893521</v>
      </c>
      <c r="AQ84">
        <v>43.145960000000002</v>
      </c>
      <c r="AR84">
        <v>9.6979999999999968</v>
      </c>
      <c r="AS84">
        <v>5.3171999999999997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1230.8590150112409</v>
      </c>
      <c r="DN84">
        <v>37.806928088957889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512.34067209855766</v>
      </c>
      <c r="L85">
        <v>9.4207165175401251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8.7769175257731948</v>
      </c>
      <c r="R85">
        <v>18.619083787068547</v>
      </c>
      <c r="S85">
        <v>11.587258921875002</v>
      </c>
      <c r="T85">
        <v>0</v>
      </c>
      <c r="U85">
        <v>61.904337679656251</v>
      </c>
      <c r="V85">
        <v>8.6682287206266331</v>
      </c>
      <c r="W85">
        <v>17.71725915945612</v>
      </c>
      <c r="X85">
        <v>43.1867309506341</v>
      </c>
      <c r="Y85">
        <v>0</v>
      </c>
      <c r="Z85">
        <v>8.634929399999999</v>
      </c>
      <c r="AA85">
        <v>18.513577979793247</v>
      </c>
      <c r="AB85">
        <v>17.854699999999998</v>
      </c>
      <c r="AC85">
        <v>12.764903812156433</v>
      </c>
      <c r="AD85">
        <v>16.050652800000002</v>
      </c>
      <c r="AE85">
        <v>21.712782000000001</v>
      </c>
      <c r="AF85">
        <v>20.505000000000003</v>
      </c>
      <c r="AG85">
        <v>27.466524960000001</v>
      </c>
      <c r="AH85">
        <v>67.940531999999976</v>
      </c>
      <c r="AI85">
        <v>0</v>
      </c>
      <c r="AJ85">
        <v>0</v>
      </c>
      <c r="AK85">
        <v>11.203740000000003</v>
      </c>
      <c r="AL85">
        <v>60.683</v>
      </c>
      <c r="AM85">
        <v>4.6363679999999983</v>
      </c>
      <c r="AN85">
        <v>0</v>
      </c>
      <c r="AO85">
        <v>7.101864</v>
      </c>
      <c r="AP85">
        <v>4.4448089063893521</v>
      </c>
      <c r="AQ85">
        <v>43.145960000000002</v>
      </c>
      <c r="AR85">
        <v>9.6979999999999968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1227.7637531286659</v>
      </c>
      <c r="DN85">
        <v>37.711855571532951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512.34067209855766</v>
      </c>
      <c r="L86">
        <v>9.4207165175401251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8.7769175257731948</v>
      </c>
      <c r="R86">
        <v>18.619083787068547</v>
      </c>
      <c r="S86">
        <v>11.587258921875002</v>
      </c>
      <c r="T86">
        <v>0</v>
      </c>
      <c r="U86">
        <v>61.904337679656251</v>
      </c>
      <c r="V86">
        <v>8.6682287206266331</v>
      </c>
      <c r="W86">
        <v>17.71725915945612</v>
      </c>
      <c r="X86">
        <v>43.1867309506341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18.454500000000003</v>
      </c>
      <c r="AG86">
        <v>27.466524960000001</v>
      </c>
      <c r="AH86">
        <v>67.171079999999989</v>
      </c>
      <c r="AI86">
        <v>0</v>
      </c>
      <c r="AJ86">
        <v>0</v>
      </c>
      <c r="AK86">
        <v>11.203740000000003</v>
      </c>
      <c r="AL86">
        <v>60.683</v>
      </c>
      <c r="AM86">
        <v>2.318184</v>
      </c>
      <c r="AN86">
        <v>0</v>
      </c>
      <c r="AO86">
        <v>7.101864</v>
      </c>
      <c r="AP86">
        <v>4.4448089063893521</v>
      </c>
      <c r="AQ86">
        <v>31.442400000000003</v>
      </c>
      <c r="AR86">
        <v>9.6979999999999968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1199.1064870215216</v>
      </c>
      <c r="DN86">
        <v>36.831639478677083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512.34067209855766</v>
      </c>
      <c r="L87">
        <v>9.4207165175401251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8.7769175257731948</v>
      </c>
      <c r="R87">
        <v>18.619083787068547</v>
      </c>
      <c r="S87">
        <v>11.587258921875002</v>
      </c>
      <c r="T87">
        <v>0</v>
      </c>
      <c r="U87">
        <v>61.904337679656251</v>
      </c>
      <c r="V87">
        <v>8.6682287206266331</v>
      </c>
      <c r="W87">
        <v>17.71725915945612</v>
      </c>
      <c r="X87">
        <v>43.1867309506341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18.454500000000003</v>
      </c>
      <c r="AG87">
        <v>27.466524960000001</v>
      </c>
      <c r="AH87">
        <v>67.171079999999989</v>
      </c>
      <c r="AI87">
        <v>0</v>
      </c>
      <c r="AJ87">
        <v>0</v>
      </c>
      <c r="AK87">
        <v>11.203740000000003</v>
      </c>
      <c r="AL87">
        <v>60.683</v>
      </c>
      <c r="AM87">
        <v>2.318184</v>
      </c>
      <c r="AN87">
        <v>0</v>
      </c>
      <c r="AO87">
        <v>7.101864</v>
      </c>
      <c r="AP87">
        <v>4.4448089063893521</v>
      </c>
      <c r="AQ87">
        <v>31.442400000000003</v>
      </c>
      <c r="AR87">
        <v>6.7885999999999989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1196.2837870536773</v>
      </c>
      <c r="DN87">
        <v>36.744939446521286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512.34067209855766</v>
      </c>
      <c r="L88">
        <v>9.4207165175401251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8.7769175257731948</v>
      </c>
      <c r="R88">
        <v>18.619083787068547</v>
      </c>
      <c r="S88">
        <v>11.587258921875002</v>
      </c>
      <c r="T88">
        <v>0</v>
      </c>
      <c r="U88">
        <v>61.904337679656251</v>
      </c>
      <c r="V88">
        <v>8.6682287206266331</v>
      </c>
      <c r="W88">
        <v>17.71725915945612</v>
      </c>
      <c r="X88">
        <v>43.1867309506341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18.454500000000003</v>
      </c>
      <c r="AG88">
        <v>27.466524960000001</v>
      </c>
      <c r="AH88">
        <v>67.171079999999989</v>
      </c>
      <c r="AI88">
        <v>0</v>
      </c>
      <c r="AJ88">
        <v>0</v>
      </c>
      <c r="AK88">
        <v>11.203740000000003</v>
      </c>
      <c r="AL88">
        <v>60.683</v>
      </c>
      <c r="AM88">
        <v>2.318184</v>
      </c>
      <c r="AN88">
        <v>0</v>
      </c>
      <c r="AO88">
        <v>7.101864</v>
      </c>
      <c r="AP88">
        <v>4.4448089063893521</v>
      </c>
      <c r="AQ88">
        <v>31.442400000000003</v>
      </c>
      <c r="AR88">
        <v>6.7885999999999989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1196.2837870536773</v>
      </c>
      <c r="DN88">
        <v>36.744939446521286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512.34067209855766</v>
      </c>
      <c r="L89">
        <v>9.4207165175401251</v>
      </c>
      <c r="M89">
        <v>63.769213533497648</v>
      </c>
      <c r="N89">
        <v>51.882635919364688</v>
      </c>
      <c r="O89">
        <v>73.284096828638098</v>
      </c>
      <c r="P89">
        <v>27.530113199171353</v>
      </c>
      <c r="Q89">
        <v>8.7769175257731948</v>
      </c>
      <c r="R89">
        <v>18.619083787068547</v>
      </c>
      <c r="S89">
        <v>11.587258921875002</v>
      </c>
      <c r="T89">
        <v>0</v>
      </c>
      <c r="U89">
        <v>61.904337679656251</v>
      </c>
      <c r="V89">
        <v>8.6682287206266331</v>
      </c>
      <c r="W89">
        <v>17.71725915945612</v>
      </c>
      <c r="X89">
        <v>43.1867309506341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12.01014</v>
      </c>
      <c r="AE89">
        <v>21.712782000000001</v>
      </c>
      <c r="AF89">
        <v>18.454500000000003</v>
      </c>
      <c r="AG89">
        <v>27.466524960000001</v>
      </c>
      <c r="AH89">
        <v>67.171079999999989</v>
      </c>
      <c r="AI89">
        <v>0</v>
      </c>
      <c r="AJ89">
        <v>0</v>
      </c>
      <c r="AK89">
        <v>11.203740000000003</v>
      </c>
      <c r="AL89">
        <v>60.683</v>
      </c>
      <c r="AM89">
        <v>4.6363679999999983</v>
      </c>
      <c r="AN89">
        <v>0</v>
      </c>
      <c r="AO89">
        <v>7.101864</v>
      </c>
      <c r="AP89">
        <v>4.4448089063893521</v>
      </c>
      <c r="AQ89">
        <v>31.442400000000003</v>
      </c>
      <c r="AR89">
        <v>6.7885999999999989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1198.5328894620795</v>
      </c>
      <c r="DN89">
        <v>36.814021038119186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512.34067209855766</v>
      </c>
      <c r="L90">
        <v>9.4207165175401251</v>
      </c>
      <c r="M90">
        <v>63.769213533497648</v>
      </c>
      <c r="N90">
        <v>51.882635919364688</v>
      </c>
      <c r="O90">
        <v>73.284096828638098</v>
      </c>
      <c r="P90">
        <v>27.530113199171353</v>
      </c>
      <c r="Q90">
        <v>8.7769175257731948</v>
      </c>
      <c r="R90">
        <v>18.619083787068547</v>
      </c>
      <c r="S90">
        <v>11.587258921875002</v>
      </c>
      <c r="T90">
        <v>0</v>
      </c>
      <c r="U90">
        <v>61.904337679656251</v>
      </c>
      <c r="V90">
        <v>8.6682287206266331</v>
      </c>
      <c r="W90">
        <v>17.71725915945612</v>
      </c>
      <c r="X90">
        <v>43.1867309506341</v>
      </c>
      <c r="Y90">
        <v>0</v>
      </c>
      <c r="Z90">
        <v>5.727633599999999</v>
      </c>
      <c r="AA90">
        <v>18.513577979793247</v>
      </c>
      <c r="AB90">
        <v>17.854699999999998</v>
      </c>
      <c r="AC90">
        <v>12.764903812156433</v>
      </c>
      <c r="AD90">
        <v>16.050652800000002</v>
      </c>
      <c r="AE90">
        <v>21.712782000000001</v>
      </c>
      <c r="AF90">
        <v>20.505000000000003</v>
      </c>
      <c r="AG90">
        <v>27.466524960000001</v>
      </c>
      <c r="AH90">
        <v>67.940531999999976</v>
      </c>
      <c r="AI90">
        <v>0</v>
      </c>
      <c r="AJ90">
        <v>0</v>
      </c>
      <c r="AK90">
        <v>11.203740000000003</v>
      </c>
      <c r="AL90">
        <v>60.683</v>
      </c>
      <c r="AM90">
        <v>4.6363679999999983</v>
      </c>
      <c r="AN90">
        <v>0</v>
      </c>
      <c r="AO90">
        <v>7.101864</v>
      </c>
      <c r="AP90">
        <v>4.4448089063893521</v>
      </c>
      <c r="AQ90">
        <v>43.145960000000002</v>
      </c>
      <c r="AR90">
        <v>6.7885999999999989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1222.1203947580941</v>
      </c>
      <c r="DN90">
        <v>37.538518142104429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512.34067209855766</v>
      </c>
      <c r="L91">
        <v>9.4207165175401251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8.7769175257731948</v>
      </c>
      <c r="R91">
        <v>18.619083787068547</v>
      </c>
      <c r="S91">
        <v>11.587258921875002</v>
      </c>
      <c r="T91">
        <v>0</v>
      </c>
      <c r="U91">
        <v>61.904337679656251</v>
      </c>
      <c r="V91">
        <v>8.6682287206266331</v>
      </c>
      <c r="W91">
        <v>17.645112088998761</v>
      </c>
      <c r="X91">
        <v>43.1867309506341</v>
      </c>
      <c r="Y91">
        <v>0</v>
      </c>
      <c r="Z91">
        <v>5.727633599999999</v>
      </c>
      <c r="AA91">
        <v>18.513577979793247</v>
      </c>
      <c r="AB91">
        <v>17.854699999999998</v>
      </c>
      <c r="AC91">
        <v>12.764903812156433</v>
      </c>
      <c r="AD91">
        <v>16.050652800000002</v>
      </c>
      <c r="AE91">
        <v>21.712782000000001</v>
      </c>
      <c r="AF91">
        <v>20.505000000000003</v>
      </c>
      <c r="AG91">
        <v>27.466524960000001</v>
      </c>
      <c r="AH91">
        <v>67.940531999999976</v>
      </c>
      <c r="AI91">
        <v>0</v>
      </c>
      <c r="AJ91">
        <v>0</v>
      </c>
      <c r="AK91">
        <v>11.203740000000003</v>
      </c>
      <c r="AL91">
        <v>60.683</v>
      </c>
      <c r="AM91">
        <v>6.9405024000000006</v>
      </c>
      <c r="AN91">
        <v>0</v>
      </c>
      <c r="AO91">
        <v>7.101864</v>
      </c>
      <c r="AP91">
        <v>4.4448089063893521</v>
      </c>
      <c r="AQ91">
        <v>43.145960000000002</v>
      </c>
      <c r="AR91">
        <v>6.7885999999999989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1224.2858685591009</v>
      </c>
      <c r="DN91">
        <v>37.605031670640393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512.34067209855766</v>
      </c>
      <c r="L92">
        <v>9.4207165175401251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8.7769175257731948</v>
      </c>
      <c r="R92">
        <v>18.619083787068547</v>
      </c>
      <c r="S92">
        <v>11.587258921875002</v>
      </c>
      <c r="T92">
        <v>0</v>
      </c>
      <c r="U92">
        <v>61.904337679656251</v>
      </c>
      <c r="V92">
        <v>8.6682287206266331</v>
      </c>
      <c r="W92">
        <v>17.645112088998761</v>
      </c>
      <c r="X92">
        <v>43.1867309506341</v>
      </c>
      <c r="Y92">
        <v>0</v>
      </c>
      <c r="Z92">
        <v>5.727633599999999</v>
      </c>
      <c r="AA92">
        <v>18.513577979793247</v>
      </c>
      <c r="AB92">
        <v>17.854699999999998</v>
      </c>
      <c r="AC92">
        <v>12.764903812156433</v>
      </c>
      <c r="AD92">
        <v>16.050652800000002</v>
      </c>
      <c r="AE92">
        <v>21.712782000000001</v>
      </c>
      <c r="AF92">
        <v>20.505000000000003</v>
      </c>
      <c r="AG92">
        <v>27.466524960000001</v>
      </c>
      <c r="AH92">
        <v>67.940531999999976</v>
      </c>
      <c r="AI92">
        <v>0</v>
      </c>
      <c r="AJ92">
        <v>0</v>
      </c>
      <c r="AK92">
        <v>11.203740000000003</v>
      </c>
      <c r="AL92">
        <v>60.683</v>
      </c>
      <c r="AM92">
        <v>6.9405024000000006</v>
      </c>
      <c r="AN92">
        <v>0</v>
      </c>
      <c r="AO92">
        <v>7.101864</v>
      </c>
      <c r="AP92">
        <v>4.4448089063893521</v>
      </c>
      <c r="AQ92">
        <v>43.145960000000002</v>
      </c>
      <c r="AR92">
        <v>6.7885999999999989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1224.2858685591009</v>
      </c>
      <c r="DN92">
        <v>37.605031670640393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512.34067209855766</v>
      </c>
      <c r="L93">
        <v>9.4207165175401251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8.7769175257731948</v>
      </c>
      <c r="R93">
        <v>18.619083787068547</v>
      </c>
      <c r="S93">
        <v>11.587258921875002</v>
      </c>
      <c r="T93">
        <v>0</v>
      </c>
      <c r="U93">
        <v>61.904337679656251</v>
      </c>
      <c r="V93">
        <v>8.6682287206266331</v>
      </c>
      <c r="W93">
        <v>17.645112088998761</v>
      </c>
      <c r="X93">
        <v>43.1867309506341</v>
      </c>
      <c r="Y93">
        <v>0</v>
      </c>
      <c r="Z93">
        <v>2.8638167999999995</v>
      </c>
      <c r="AA93">
        <v>18.513577979793247</v>
      </c>
      <c r="AB93">
        <v>17.854699999999998</v>
      </c>
      <c r="AC93">
        <v>12.764903812156433</v>
      </c>
      <c r="AD93">
        <v>16.050652800000002</v>
      </c>
      <c r="AE93">
        <v>21.712782000000001</v>
      </c>
      <c r="AF93">
        <v>20.505000000000003</v>
      </c>
      <c r="AG93">
        <v>27.466524960000001</v>
      </c>
      <c r="AH93">
        <v>67.940531999999976</v>
      </c>
      <c r="AI93">
        <v>0</v>
      </c>
      <c r="AJ93">
        <v>0</v>
      </c>
      <c r="AK93">
        <v>11.203740000000003</v>
      </c>
      <c r="AL93">
        <v>60.683</v>
      </c>
      <c r="AM93">
        <v>6.9405024000000006</v>
      </c>
      <c r="AN93">
        <v>0</v>
      </c>
      <c r="AO93">
        <v>7.101864</v>
      </c>
      <c r="AP93">
        <v>4.4448089063893521</v>
      </c>
      <c r="AQ93">
        <v>43.145960000000002</v>
      </c>
      <c r="AR93">
        <v>6.7885999999999989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1221.50739357001</v>
      </c>
      <c r="DN93">
        <v>37.519689859731294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512.34067209855766</v>
      </c>
      <c r="L94">
        <v>9.4207165175401251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8.7769175257731948</v>
      </c>
      <c r="R94">
        <v>18.619083787068547</v>
      </c>
      <c r="S94">
        <v>11.587258921875002</v>
      </c>
      <c r="T94">
        <v>0</v>
      </c>
      <c r="U94">
        <v>61.904337679656251</v>
      </c>
      <c r="V94">
        <v>8.6682287206266331</v>
      </c>
      <c r="W94">
        <v>17.645112088998761</v>
      </c>
      <c r="X94">
        <v>43.1867309506341</v>
      </c>
      <c r="Y94">
        <v>0</v>
      </c>
      <c r="Z94">
        <v>2.8638167999999995</v>
      </c>
      <c r="AA94">
        <v>18.513577979793247</v>
      </c>
      <c r="AB94">
        <v>17.854699999999998</v>
      </c>
      <c r="AC94">
        <v>12.764903812156433</v>
      </c>
      <c r="AD94">
        <v>16.050652800000002</v>
      </c>
      <c r="AE94">
        <v>21.712782000000001</v>
      </c>
      <c r="AF94">
        <v>20.505000000000003</v>
      </c>
      <c r="AG94">
        <v>27.466524960000001</v>
      </c>
      <c r="AH94">
        <v>67.940531999999976</v>
      </c>
      <c r="AI94">
        <v>0</v>
      </c>
      <c r="AJ94">
        <v>0</v>
      </c>
      <c r="AK94">
        <v>11.203740000000003</v>
      </c>
      <c r="AL94">
        <v>60.683</v>
      </c>
      <c r="AM94">
        <v>4.6363679999999983</v>
      </c>
      <c r="AN94">
        <v>0</v>
      </c>
      <c r="AO94">
        <v>7.101864</v>
      </c>
      <c r="AP94">
        <v>4.4448089063893521</v>
      </c>
      <c r="AQ94">
        <v>43.145960000000002</v>
      </c>
      <c r="AR94">
        <v>6.7885999999999989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1219.2719226814877</v>
      </c>
      <c r="DN94">
        <v>37.451026348253428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512.34067209855766</v>
      </c>
      <c r="L95">
        <v>9.4207165175401251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8.7769175257731948</v>
      </c>
      <c r="R95">
        <v>18.619083787068547</v>
      </c>
      <c r="S95">
        <v>11.587258921875002</v>
      </c>
      <c r="T95">
        <v>0</v>
      </c>
      <c r="U95">
        <v>61.904337679656251</v>
      </c>
      <c r="V95">
        <v>8.6682287206266331</v>
      </c>
      <c r="W95">
        <v>18.005847441285535</v>
      </c>
      <c r="X95">
        <v>43.1867309506341</v>
      </c>
      <c r="Y95">
        <v>0</v>
      </c>
      <c r="Z95">
        <v>0.48309999999999992</v>
      </c>
      <c r="AA95">
        <v>18.513577979793247</v>
      </c>
      <c r="AB95">
        <v>17.351255999999999</v>
      </c>
      <c r="AC95">
        <v>12.764903812156433</v>
      </c>
      <c r="AD95">
        <v>12.01014</v>
      </c>
      <c r="AE95">
        <v>21.712782000000001</v>
      </c>
      <c r="AF95">
        <v>12.986500000000001</v>
      </c>
      <c r="AG95">
        <v>27.466524960000001</v>
      </c>
      <c r="AH95">
        <v>67.171079999999989</v>
      </c>
      <c r="AI95">
        <v>0</v>
      </c>
      <c r="AJ95">
        <v>0</v>
      </c>
      <c r="AK95">
        <v>11.203740000000003</v>
      </c>
      <c r="AL95">
        <v>60.683</v>
      </c>
      <c r="AM95">
        <v>0</v>
      </c>
      <c r="AN95">
        <v>0</v>
      </c>
      <c r="AO95">
        <v>7.101864</v>
      </c>
      <c r="AP95">
        <v>4.4448089063893521</v>
      </c>
      <c r="AQ95">
        <v>41.923200000000001</v>
      </c>
      <c r="AR95">
        <v>6.3036999999999983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1198.7076423425754</v>
      </c>
      <c r="DN95">
        <v>36.819388439452496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512.34067209855766</v>
      </c>
      <c r="L96">
        <v>9.4207165175401251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8.7769175257731948</v>
      </c>
      <c r="R96">
        <v>18.619083787068547</v>
      </c>
      <c r="S96">
        <v>11.587258921875002</v>
      </c>
      <c r="T96">
        <v>0</v>
      </c>
      <c r="U96">
        <v>61.904337679656251</v>
      </c>
      <c r="V96">
        <v>8.6682287206266331</v>
      </c>
      <c r="W96">
        <v>18.005847441285535</v>
      </c>
      <c r="X96">
        <v>43.1867309506341</v>
      </c>
      <c r="Y96">
        <v>0</v>
      </c>
      <c r="Z96">
        <v>0.48309999999999992</v>
      </c>
      <c r="AA96">
        <v>18.513577979793247</v>
      </c>
      <c r="AB96">
        <v>17.351255999999999</v>
      </c>
      <c r="AC96">
        <v>12.764903812156433</v>
      </c>
      <c r="AD96">
        <v>12.01014</v>
      </c>
      <c r="AE96">
        <v>21.712782000000001</v>
      </c>
      <c r="AF96">
        <v>12.303000000000003</v>
      </c>
      <c r="AG96">
        <v>27.466524960000001</v>
      </c>
      <c r="AH96">
        <v>67.171079999999989</v>
      </c>
      <c r="AI96">
        <v>0</v>
      </c>
      <c r="AJ96">
        <v>0</v>
      </c>
      <c r="AK96">
        <v>11.203740000000003</v>
      </c>
      <c r="AL96">
        <v>60.683</v>
      </c>
      <c r="AM96">
        <v>0</v>
      </c>
      <c r="AN96">
        <v>0</v>
      </c>
      <c r="AO96">
        <v>7.101864</v>
      </c>
      <c r="AP96">
        <v>4.4448089063893521</v>
      </c>
      <c r="AQ96">
        <v>37.643540000000002</v>
      </c>
      <c r="AR96">
        <v>6.3036999999999983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1193.8923845105815</v>
      </c>
      <c r="DN96">
        <v>36.67148627144644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512.34067209855766</v>
      </c>
      <c r="L97">
        <v>9.4207165175401251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8.7769175257731948</v>
      </c>
      <c r="R97">
        <v>18.619083787068547</v>
      </c>
      <c r="S97">
        <v>11.587258921875002</v>
      </c>
      <c r="T97">
        <v>0</v>
      </c>
      <c r="U97">
        <v>61.904337679656251</v>
      </c>
      <c r="V97">
        <v>8.6682287206266331</v>
      </c>
      <c r="W97">
        <v>17.860967308667004</v>
      </c>
      <c r="X97">
        <v>43.1867309506341</v>
      </c>
      <c r="Y97">
        <v>0</v>
      </c>
      <c r="Z97">
        <v>0.48309999999999992</v>
      </c>
      <c r="AA97">
        <v>18.513577979793247</v>
      </c>
      <c r="AB97">
        <v>17.351255999999999</v>
      </c>
      <c r="AC97">
        <v>12.764903812156433</v>
      </c>
      <c r="AD97">
        <v>12.01014</v>
      </c>
      <c r="AE97">
        <v>21.712782000000001</v>
      </c>
      <c r="AF97">
        <v>12.303000000000003</v>
      </c>
      <c r="AG97">
        <v>27.466524960000001</v>
      </c>
      <c r="AH97">
        <v>67.171079999999989</v>
      </c>
      <c r="AI97">
        <v>0</v>
      </c>
      <c r="AJ97">
        <v>0</v>
      </c>
      <c r="AK97">
        <v>11.203740000000003</v>
      </c>
      <c r="AL97">
        <v>60.683</v>
      </c>
      <c r="AM97">
        <v>0</v>
      </c>
      <c r="AN97">
        <v>0</v>
      </c>
      <c r="AO97">
        <v>7.101864</v>
      </c>
      <c r="AP97">
        <v>4.4448089063893521</v>
      </c>
      <c r="AQ97">
        <v>32.359470000000002</v>
      </c>
      <c r="AR97">
        <v>6.3036999999999983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1188.6252176561204</v>
      </c>
      <c r="DN97">
        <v>36.509702993289089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512.34067209855766</v>
      </c>
      <c r="L98">
        <v>9.4207165175401251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8.7769175257731948</v>
      </c>
      <c r="R98">
        <v>18.619083787068547</v>
      </c>
      <c r="S98">
        <v>11.587258921875002</v>
      </c>
      <c r="T98">
        <v>0</v>
      </c>
      <c r="U98">
        <v>61.904337679656251</v>
      </c>
      <c r="V98">
        <v>8.6682287206266331</v>
      </c>
      <c r="W98">
        <v>17.860967308667004</v>
      </c>
      <c r="X98">
        <v>43.1867309506341</v>
      </c>
      <c r="Y98">
        <v>0</v>
      </c>
      <c r="Z98">
        <v>0.48309999999999992</v>
      </c>
      <c r="AA98">
        <v>18.513577979793247</v>
      </c>
      <c r="AB98">
        <v>17.351255999999999</v>
      </c>
      <c r="AC98">
        <v>12.764903812156433</v>
      </c>
      <c r="AD98">
        <v>12.01014</v>
      </c>
      <c r="AE98">
        <v>21.712782000000001</v>
      </c>
      <c r="AF98">
        <v>12.303000000000003</v>
      </c>
      <c r="AG98">
        <v>27.466524960000001</v>
      </c>
      <c r="AH98">
        <v>67.171079999999989</v>
      </c>
      <c r="AI98">
        <v>0</v>
      </c>
      <c r="AJ98">
        <v>0</v>
      </c>
      <c r="AK98">
        <v>11.203740000000003</v>
      </c>
      <c r="AL98">
        <v>60.683</v>
      </c>
      <c r="AM98">
        <v>0</v>
      </c>
      <c r="AN98">
        <v>0</v>
      </c>
      <c r="AO98">
        <v>7.101864</v>
      </c>
      <c r="AP98">
        <v>4.4448089063893521</v>
      </c>
      <c r="AQ98">
        <v>32.359470000000002</v>
      </c>
      <c r="AR98">
        <v>6.3036999999999983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1188.6252176561204</v>
      </c>
      <c r="DN98">
        <v>36.509702993289089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10.385556781291703</v>
      </c>
      <c r="L99">
        <f t="shared" si="2"/>
        <v>0.1556666754389712</v>
      </c>
      <c r="M99">
        <f t="shared" si="2"/>
        <v>1.5304611248039424</v>
      </c>
      <c r="N99">
        <f t="shared" si="2"/>
        <v>1.2451832620647496</v>
      </c>
      <c r="O99">
        <f t="shared" si="2"/>
        <v>1.7588183238873167</v>
      </c>
      <c r="P99">
        <f t="shared" si="2"/>
        <v>0.66072271678011352</v>
      </c>
      <c r="Q99">
        <f t="shared" si="2"/>
        <v>0.15118779702765961</v>
      </c>
      <c r="R99">
        <f t="shared" si="2"/>
        <v>0.44526053717180475</v>
      </c>
      <c r="S99">
        <f t="shared" si="2"/>
        <v>0.20938246099635821</v>
      </c>
      <c r="T99">
        <f t="shared" si="2"/>
        <v>0</v>
      </c>
      <c r="U99">
        <f t="shared" si="2"/>
        <v>1.4892919639064357</v>
      </c>
      <c r="V99">
        <f t="shared" si="2"/>
        <v>0.21208044315829019</v>
      </c>
      <c r="W99">
        <f t="shared" si="2"/>
        <v>0.42259401955669917</v>
      </c>
      <c r="X99">
        <f t="shared" si="2"/>
        <v>1.0364815428152194</v>
      </c>
      <c r="Y99">
        <f t="shared" si="2"/>
        <v>0</v>
      </c>
      <c r="Z99">
        <f t="shared" si="2"/>
        <v>6.4300368449999951E-2</v>
      </c>
      <c r="AA99">
        <f t="shared" si="2"/>
        <v>0.24280367360041263</v>
      </c>
      <c r="AB99">
        <f t="shared" si="2"/>
        <v>0.35949414000000018</v>
      </c>
      <c r="AC99">
        <f t="shared" si="2"/>
        <v>0.23078018260499469</v>
      </c>
      <c r="AD99">
        <f t="shared" si="2"/>
        <v>0.30036489839999997</v>
      </c>
      <c r="AE99">
        <f t="shared" si="2"/>
        <v>0.52110676800000044</v>
      </c>
      <c r="AF99">
        <f t="shared" si="2"/>
        <v>0.21393550000000003</v>
      </c>
      <c r="AG99">
        <f t="shared" si="2"/>
        <v>0.65919659903999916</v>
      </c>
      <c r="AH99">
        <f t="shared" si="2"/>
        <v>1.6087993559999996</v>
      </c>
      <c r="AI99">
        <f t="shared" si="2"/>
        <v>0</v>
      </c>
      <c r="AJ99">
        <f t="shared" si="2"/>
        <v>0</v>
      </c>
      <c r="AK99">
        <f t="shared" si="2"/>
        <v>0.26888976000000031</v>
      </c>
      <c r="AL99">
        <f t="shared" si="2"/>
        <v>1.4758972499999998</v>
      </c>
      <c r="AM99">
        <f t="shared" si="2"/>
        <v>2.3723920400000004E-2</v>
      </c>
      <c r="AN99">
        <f t="shared" si="2"/>
        <v>0</v>
      </c>
      <c r="AO99">
        <f t="shared" si="2"/>
        <v>0.17044473599999971</v>
      </c>
      <c r="AP99">
        <f t="shared" si="2"/>
        <v>0.11538217550351873</v>
      </c>
      <c r="AQ99">
        <f t="shared" si="2"/>
        <v>0.40438420000000019</v>
      </c>
      <c r="AR99">
        <f t="shared" si="2"/>
        <v>0.17044235000000005</v>
      </c>
      <c r="AS99">
        <f t="shared" si="2"/>
        <v>0.13437745999999992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26.150376278707469</v>
      </c>
      <c r="DN99">
        <f t="shared" ref="DN99" si="4">SUM(DN3:DN98)/4000</f>
        <v>0.516634708190717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165.02879878025243</v>
      </c>
      <c r="L3">
        <v>65.233583974814195</v>
      </c>
      <c r="M3">
        <v>0</v>
      </c>
      <c r="N3">
        <v>29.997709224190594</v>
      </c>
      <c r="O3">
        <v>50.381528171361907</v>
      </c>
      <c r="P3">
        <v>69.036577389760296</v>
      </c>
      <c r="Q3">
        <v>5.0515042894190874</v>
      </c>
      <c r="R3">
        <v>10.767538770053473</v>
      </c>
      <c r="S3">
        <v>6.7006113281250013</v>
      </c>
      <c r="T3">
        <v>0</v>
      </c>
      <c r="U3">
        <v>292.38591856168767</v>
      </c>
      <c r="V3">
        <v>5.1950615209988653</v>
      </c>
      <c r="W3">
        <v>9.5630755750273817</v>
      </c>
      <c r="X3">
        <v>24.984399958075674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6.9448499999999989</v>
      </c>
      <c r="AE3">
        <v>12.557578799999998</v>
      </c>
      <c r="AF3">
        <v>0</v>
      </c>
      <c r="AG3">
        <v>0</v>
      </c>
      <c r="AH3">
        <v>38.486399999999996</v>
      </c>
      <c r="AI3">
        <v>0</v>
      </c>
      <c r="AJ3">
        <v>0</v>
      </c>
      <c r="AK3">
        <v>6.478229999999999</v>
      </c>
      <c r="AL3">
        <v>21.837400000000002</v>
      </c>
      <c r="AM3">
        <v>0</v>
      </c>
      <c r="AN3">
        <v>0</v>
      </c>
      <c r="AO3">
        <v>4.1071800000000005</v>
      </c>
      <c r="AP3">
        <v>3.1232581592189357</v>
      </c>
      <c r="AQ3">
        <v>0</v>
      </c>
      <c r="AR3">
        <v>12.337600000000002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850.15967879699451</v>
      </c>
      <c r="DN3">
        <v>26.113363998257768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165.02879878025243</v>
      </c>
      <c r="L4">
        <v>65.233583974814195</v>
      </c>
      <c r="M4">
        <v>0</v>
      </c>
      <c r="N4">
        <v>29.997709224190594</v>
      </c>
      <c r="O4">
        <v>50.381528171361907</v>
      </c>
      <c r="P4">
        <v>69.036577389760296</v>
      </c>
      <c r="Q4">
        <v>5.07866237113402</v>
      </c>
      <c r="R4">
        <v>10.767538770053473</v>
      </c>
      <c r="S4">
        <v>6.7006113281250013</v>
      </c>
      <c r="T4">
        <v>0</v>
      </c>
      <c r="U4">
        <v>292.41751587496924</v>
      </c>
      <c r="V4">
        <v>5.1950615209988653</v>
      </c>
      <c r="W4">
        <v>9.5630755750273817</v>
      </c>
      <c r="X4">
        <v>24.984399958075674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6.9448499999999989</v>
      </c>
      <c r="AE4">
        <v>12.557578799999998</v>
      </c>
      <c r="AF4">
        <v>0</v>
      </c>
      <c r="AG4">
        <v>0</v>
      </c>
      <c r="AH4">
        <v>38.486399999999996</v>
      </c>
      <c r="AI4">
        <v>0</v>
      </c>
      <c r="AJ4">
        <v>0</v>
      </c>
      <c r="AK4">
        <v>6.478229999999999</v>
      </c>
      <c r="AL4">
        <v>21.837400000000002</v>
      </c>
      <c r="AM4">
        <v>0</v>
      </c>
      <c r="AN4">
        <v>0</v>
      </c>
      <c r="AO4">
        <v>4.1071800000000005</v>
      </c>
      <c r="AP4">
        <v>3.1232581592189357</v>
      </c>
      <c r="AQ4">
        <v>0</v>
      </c>
      <c r="AR4">
        <v>12.337600000000002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850.21668308612811</v>
      </c>
      <c r="DN4">
        <v>26.115115104120768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165.02879878025243</v>
      </c>
      <c r="L5">
        <v>65.233583974814195</v>
      </c>
      <c r="M5">
        <v>0</v>
      </c>
      <c r="N5">
        <v>29.997709224190594</v>
      </c>
      <c r="O5">
        <v>50.381528171361907</v>
      </c>
      <c r="P5">
        <v>69.036577389760296</v>
      </c>
      <c r="Q5">
        <v>5.07866237113402</v>
      </c>
      <c r="R5">
        <v>10.767538770053473</v>
      </c>
      <c r="S5">
        <v>6.7006113281250013</v>
      </c>
      <c r="T5">
        <v>0</v>
      </c>
      <c r="U5">
        <v>292.41751587496924</v>
      </c>
      <c r="V5">
        <v>5.1950615209988653</v>
      </c>
      <c r="W5">
        <v>9.2467421454854239</v>
      </c>
      <c r="X5">
        <v>24.984399958075674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6.9448499999999989</v>
      </c>
      <c r="AE5">
        <v>12.557578799999998</v>
      </c>
      <c r="AF5">
        <v>0</v>
      </c>
      <c r="AG5">
        <v>0</v>
      </c>
      <c r="AH5">
        <v>38.486399999999996</v>
      </c>
      <c r="AI5">
        <v>0</v>
      </c>
      <c r="AJ5">
        <v>0</v>
      </c>
      <c r="AK5">
        <v>6.478229999999999</v>
      </c>
      <c r="AL5">
        <v>21.837400000000002</v>
      </c>
      <c r="AM5">
        <v>0</v>
      </c>
      <c r="AN5">
        <v>0</v>
      </c>
      <c r="AO5">
        <v>4.1071800000000005</v>
      </c>
      <c r="AP5">
        <v>3.1232581592189357</v>
      </c>
      <c r="AQ5">
        <v>0</v>
      </c>
      <c r="AR5">
        <v>1.6824000000000003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839.57210140355926</v>
      </c>
      <c r="DN5">
        <v>25.788163357147681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165.02879878025243</v>
      </c>
      <c r="L6">
        <v>65.233583974814195</v>
      </c>
      <c r="M6">
        <v>0</v>
      </c>
      <c r="N6">
        <v>29.997709224190594</v>
      </c>
      <c r="O6">
        <v>50.381528171361907</v>
      </c>
      <c r="P6">
        <v>69.036577389760296</v>
      </c>
      <c r="Q6">
        <v>5.07866237113402</v>
      </c>
      <c r="R6">
        <v>10.767538770053473</v>
      </c>
      <c r="S6">
        <v>6.7006113281250013</v>
      </c>
      <c r="T6">
        <v>0</v>
      </c>
      <c r="U6">
        <v>292.41751587496924</v>
      </c>
      <c r="V6">
        <v>5.1950615209988653</v>
      </c>
      <c r="W6">
        <v>9.2467421454854239</v>
      </c>
      <c r="X6">
        <v>24.984399958075674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6.9448499999999989</v>
      </c>
      <c r="AE6">
        <v>12.557578799999998</v>
      </c>
      <c r="AF6">
        <v>0</v>
      </c>
      <c r="AG6">
        <v>0</v>
      </c>
      <c r="AH6">
        <v>38.486399999999996</v>
      </c>
      <c r="AI6">
        <v>0</v>
      </c>
      <c r="AJ6">
        <v>0</v>
      </c>
      <c r="AK6">
        <v>6.478229999999999</v>
      </c>
      <c r="AL6">
        <v>21.837400000000002</v>
      </c>
      <c r="AM6">
        <v>0</v>
      </c>
      <c r="AN6">
        <v>0</v>
      </c>
      <c r="AO6">
        <v>4.1071800000000005</v>
      </c>
      <c r="AP6">
        <v>3.1232581592189357</v>
      </c>
      <c r="AQ6">
        <v>0</v>
      </c>
      <c r="AR6">
        <v>1.6824000000000003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839.57210140355926</v>
      </c>
      <c r="DN6">
        <v>25.788163357147681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165.02879878025243</v>
      </c>
      <c r="L7">
        <v>65.233583974814195</v>
      </c>
      <c r="M7">
        <v>0</v>
      </c>
      <c r="N7">
        <v>29.997709224190594</v>
      </c>
      <c r="O7">
        <v>50.381528171361907</v>
      </c>
      <c r="P7">
        <v>69.036577389760296</v>
      </c>
      <c r="Q7">
        <v>5.07866237113402</v>
      </c>
      <c r="R7">
        <v>10.767538770053473</v>
      </c>
      <c r="S7">
        <v>6.7006113281250013</v>
      </c>
      <c r="T7">
        <v>0</v>
      </c>
      <c r="U7">
        <v>292.41751587496924</v>
      </c>
      <c r="V7">
        <v>5.1950615209988653</v>
      </c>
      <c r="W7">
        <v>9.6685412965069055</v>
      </c>
      <c r="X7">
        <v>24.984399958075674</v>
      </c>
      <c r="Y7">
        <v>0</v>
      </c>
      <c r="Z7">
        <v>1.6646652</v>
      </c>
      <c r="AA7">
        <v>9.6313368808457778</v>
      </c>
      <c r="AB7">
        <v>10.036104000000002</v>
      </c>
      <c r="AC7">
        <v>7.3809581492068475</v>
      </c>
      <c r="AD7">
        <v>6.9448499999999989</v>
      </c>
      <c r="AE7">
        <v>12.557578799999998</v>
      </c>
      <c r="AF7">
        <v>0</v>
      </c>
      <c r="AG7">
        <v>0</v>
      </c>
      <c r="AH7">
        <v>38.486399999999996</v>
      </c>
      <c r="AI7">
        <v>0</v>
      </c>
      <c r="AJ7">
        <v>0</v>
      </c>
      <c r="AK7">
        <v>6.478229999999999</v>
      </c>
      <c r="AL7">
        <v>21.837400000000002</v>
      </c>
      <c r="AM7">
        <v>0</v>
      </c>
      <c r="AN7">
        <v>0</v>
      </c>
      <c r="AO7">
        <v>4.1071800000000005</v>
      </c>
      <c r="AP7">
        <v>3.1232581592189357</v>
      </c>
      <c r="AQ7">
        <v>0</v>
      </c>
      <c r="AR7">
        <v>1.6824000000000003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838.93946346904659</v>
      </c>
      <c r="DN7">
        <v>25.768706380467513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165.02879878025243</v>
      </c>
      <c r="L8">
        <v>65.233583974814195</v>
      </c>
      <c r="M8">
        <v>0</v>
      </c>
      <c r="N8">
        <v>29.997709224190594</v>
      </c>
      <c r="O8">
        <v>50.381528171361907</v>
      </c>
      <c r="P8">
        <v>69.036577389760296</v>
      </c>
      <c r="Q8">
        <v>5.07866237113402</v>
      </c>
      <c r="R8">
        <v>10.767538770053473</v>
      </c>
      <c r="S8">
        <v>6.7006113281250013</v>
      </c>
      <c r="T8">
        <v>0</v>
      </c>
      <c r="U8">
        <v>292.41751587496924</v>
      </c>
      <c r="V8">
        <v>5.1950615209988653</v>
      </c>
      <c r="W8">
        <v>9.7097094339622636</v>
      </c>
      <c r="X8">
        <v>24.984399958075674</v>
      </c>
      <c r="Y8">
        <v>0</v>
      </c>
      <c r="Z8">
        <v>1.6646652</v>
      </c>
      <c r="AA8">
        <v>9.6313368808457778</v>
      </c>
      <c r="AB8">
        <v>10.036104000000002</v>
      </c>
      <c r="AC8">
        <v>7.3809581492068475</v>
      </c>
      <c r="AD8">
        <v>6.9448499999999989</v>
      </c>
      <c r="AE8">
        <v>12.557578799999998</v>
      </c>
      <c r="AF8">
        <v>0</v>
      </c>
      <c r="AG8">
        <v>0</v>
      </c>
      <c r="AH8">
        <v>38.486399999999996</v>
      </c>
      <c r="AI8">
        <v>0</v>
      </c>
      <c r="AJ8">
        <v>0</v>
      </c>
      <c r="AK8">
        <v>6.478229999999999</v>
      </c>
      <c r="AL8">
        <v>21.837400000000002</v>
      </c>
      <c r="AM8">
        <v>0</v>
      </c>
      <c r="AN8">
        <v>0</v>
      </c>
      <c r="AO8">
        <v>4.1071800000000005</v>
      </c>
      <c r="AP8">
        <v>3.2208599766945278</v>
      </c>
      <c r="AQ8">
        <v>0</v>
      </c>
      <c r="AR8">
        <v>1.6824000000000003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839.07409199703932</v>
      </c>
      <c r="DN8">
        <v>25.772847807405864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165.02879878025243</v>
      </c>
      <c r="L9">
        <v>65.233583974814195</v>
      </c>
      <c r="M9">
        <v>0</v>
      </c>
      <c r="N9">
        <v>29.997709224190594</v>
      </c>
      <c r="O9">
        <v>50.381528171361907</v>
      </c>
      <c r="P9">
        <v>69.036577389760296</v>
      </c>
      <c r="Q9">
        <v>5.07866237113402</v>
      </c>
      <c r="R9">
        <v>10.767538770053473</v>
      </c>
      <c r="S9">
        <v>6.7006113281250013</v>
      </c>
      <c r="T9">
        <v>0</v>
      </c>
      <c r="U9">
        <v>292.41751587496924</v>
      </c>
      <c r="V9">
        <v>5.1950615209988653</v>
      </c>
      <c r="W9">
        <v>9.7097094339622636</v>
      </c>
      <c r="X9">
        <v>24.984399958075674</v>
      </c>
      <c r="Y9">
        <v>0</v>
      </c>
      <c r="Z9">
        <v>1.6646652</v>
      </c>
      <c r="AA9">
        <v>9.6313368808457778</v>
      </c>
      <c r="AB9">
        <v>10.036104000000002</v>
      </c>
      <c r="AC9">
        <v>7.3809581492068475</v>
      </c>
      <c r="AD9">
        <v>6.9448499999999989</v>
      </c>
      <c r="AE9">
        <v>12.557578799999998</v>
      </c>
      <c r="AF9">
        <v>0</v>
      </c>
      <c r="AG9">
        <v>0</v>
      </c>
      <c r="AH9">
        <v>38.486399999999996</v>
      </c>
      <c r="AI9">
        <v>0</v>
      </c>
      <c r="AJ9">
        <v>0</v>
      </c>
      <c r="AK9">
        <v>6.478229999999999</v>
      </c>
      <c r="AL9">
        <v>21.837400000000002</v>
      </c>
      <c r="AM9">
        <v>0</v>
      </c>
      <c r="AN9">
        <v>0</v>
      </c>
      <c r="AO9">
        <v>4.1071800000000005</v>
      </c>
      <c r="AP9">
        <v>3.2208599766945278</v>
      </c>
      <c r="AQ9">
        <v>0</v>
      </c>
      <c r="AR9">
        <v>1.6824000000000003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835.46055302558523</v>
      </c>
      <c r="DN9">
        <v>25.661856778859924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165.02879878025243</v>
      </c>
      <c r="L10">
        <v>65.233583974814195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5.07866237113402</v>
      </c>
      <c r="R10">
        <v>10.767538770053473</v>
      </c>
      <c r="S10">
        <v>6.7006113281250013</v>
      </c>
      <c r="T10">
        <v>0</v>
      </c>
      <c r="U10">
        <v>292.41751587496924</v>
      </c>
      <c r="V10">
        <v>5.1950615209988653</v>
      </c>
      <c r="W10">
        <v>9.7097094339622636</v>
      </c>
      <c r="X10">
        <v>24.984399958075674</v>
      </c>
      <c r="Y10">
        <v>0</v>
      </c>
      <c r="Z10">
        <v>1.6646652</v>
      </c>
      <c r="AA10">
        <v>9.6313368808457778</v>
      </c>
      <c r="AB10">
        <v>10.036104000000002</v>
      </c>
      <c r="AC10">
        <v>7.3809581492068475</v>
      </c>
      <c r="AD10">
        <v>6.9448499999999989</v>
      </c>
      <c r="AE10">
        <v>12.557578799999998</v>
      </c>
      <c r="AF10">
        <v>0</v>
      </c>
      <c r="AG10">
        <v>0</v>
      </c>
      <c r="AH10">
        <v>38.486399999999996</v>
      </c>
      <c r="AI10">
        <v>0</v>
      </c>
      <c r="AJ10">
        <v>0</v>
      </c>
      <c r="AK10">
        <v>6.478229999999999</v>
      </c>
      <c r="AL10">
        <v>21.837400000000002</v>
      </c>
      <c r="AM10">
        <v>0</v>
      </c>
      <c r="AN10">
        <v>0</v>
      </c>
      <c r="AO10">
        <v>4.1071800000000005</v>
      </c>
      <c r="AP10">
        <v>3.2208599766945278</v>
      </c>
      <c r="AQ10">
        <v>0</v>
      </c>
      <c r="AR10">
        <v>1.6824000000000003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835.46055302558523</v>
      </c>
      <c r="DN10">
        <v>25.661856778859924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165.02879878025243</v>
      </c>
      <c r="L11">
        <v>65.233583974814195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5.07866237113402</v>
      </c>
      <c r="R11">
        <v>10.767538770053473</v>
      </c>
      <c r="S11">
        <v>6.7006113281250013</v>
      </c>
      <c r="T11">
        <v>0</v>
      </c>
      <c r="U11">
        <v>292.41751587496924</v>
      </c>
      <c r="V11">
        <v>5.1950615209988653</v>
      </c>
      <c r="W11">
        <v>9.863194365011946</v>
      </c>
      <c r="X11">
        <v>24.984399958075674</v>
      </c>
      <c r="Y11">
        <v>0</v>
      </c>
      <c r="Z11">
        <v>1.6646652</v>
      </c>
      <c r="AA11">
        <v>9.6313368808457778</v>
      </c>
      <c r="AB11">
        <v>10.036104000000002</v>
      </c>
      <c r="AC11">
        <v>7.3809581492068475</v>
      </c>
      <c r="AD11">
        <v>6.9448499999999989</v>
      </c>
      <c r="AE11">
        <v>12.557578799999998</v>
      </c>
      <c r="AF11">
        <v>0</v>
      </c>
      <c r="AG11">
        <v>0</v>
      </c>
      <c r="AH11">
        <v>38.486399999999996</v>
      </c>
      <c r="AI11">
        <v>0</v>
      </c>
      <c r="AJ11">
        <v>0</v>
      </c>
      <c r="AK11">
        <v>6.478229999999999</v>
      </c>
      <c r="AL11">
        <v>21.837400000000002</v>
      </c>
      <c r="AM11">
        <v>0</v>
      </c>
      <c r="AN11">
        <v>0</v>
      </c>
      <c r="AO11">
        <v>4.1071800000000005</v>
      </c>
      <c r="AP11">
        <v>3.2208599766945278</v>
      </c>
      <c r="AQ11">
        <v>0</v>
      </c>
      <c r="AR11">
        <v>1.6824000000000003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835.60946411892292</v>
      </c>
      <c r="DN11">
        <v>25.666430616571876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165.02879878025243</v>
      </c>
      <c r="L12">
        <v>65.233583974814195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5.07866237113402</v>
      </c>
      <c r="R12">
        <v>10.767538770053473</v>
      </c>
      <c r="S12">
        <v>6.7006113281250013</v>
      </c>
      <c r="T12">
        <v>0</v>
      </c>
      <c r="U12">
        <v>292.41751587496924</v>
      </c>
      <c r="V12">
        <v>5.1950615209988653</v>
      </c>
      <c r="W12">
        <v>9.874339081984612</v>
      </c>
      <c r="X12">
        <v>24.984399958075674</v>
      </c>
      <c r="Y12">
        <v>0</v>
      </c>
      <c r="Z12">
        <v>1.6646652</v>
      </c>
      <c r="AA12">
        <v>9.6313368808457778</v>
      </c>
      <c r="AB12">
        <v>10.036104000000002</v>
      </c>
      <c r="AC12">
        <v>7.3809581492068475</v>
      </c>
      <c r="AD12">
        <v>6.9448499999999989</v>
      </c>
      <c r="AE12">
        <v>12.557578799999998</v>
      </c>
      <c r="AF12">
        <v>0</v>
      </c>
      <c r="AG12">
        <v>0</v>
      </c>
      <c r="AH12">
        <v>38.486399999999996</v>
      </c>
      <c r="AI12">
        <v>0</v>
      </c>
      <c r="AJ12">
        <v>0</v>
      </c>
      <c r="AK12">
        <v>6.478229999999999</v>
      </c>
      <c r="AL12">
        <v>21.837400000000002</v>
      </c>
      <c r="AM12">
        <v>0</v>
      </c>
      <c r="AN12">
        <v>0</v>
      </c>
      <c r="AO12">
        <v>4.1071800000000005</v>
      </c>
      <c r="AP12">
        <v>3.2208599766945278</v>
      </c>
      <c r="AQ12">
        <v>0</v>
      </c>
      <c r="AR12">
        <v>1.6824000000000003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835.62027686254976</v>
      </c>
      <c r="DN12">
        <v>25.666762589917791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165.02879878025243</v>
      </c>
      <c r="L13">
        <v>65.233583974814195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5.07866237113402</v>
      </c>
      <c r="R13">
        <v>10.767538770053473</v>
      </c>
      <c r="S13">
        <v>6.7006113281250013</v>
      </c>
      <c r="T13">
        <v>0</v>
      </c>
      <c r="U13">
        <v>292.41751587496924</v>
      </c>
      <c r="V13">
        <v>5.1950615209988653</v>
      </c>
      <c r="W13">
        <v>10.088564001297689</v>
      </c>
      <c r="X13">
        <v>24.984399958075674</v>
      </c>
      <c r="Y13">
        <v>0</v>
      </c>
      <c r="Z13">
        <v>1.6646652</v>
      </c>
      <c r="AA13">
        <v>9.6313368808457778</v>
      </c>
      <c r="AB13">
        <v>10.036104000000002</v>
      </c>
      <c r="AC13">
        <v>7.3809581492068475</v>
      </c>
      <c r="AD13">
        <v>6.9448499999999989</v>
      </c>
      <c r="AE13">
        <v>12.557578799999998</v>
      </c>
      <c r="AF13">
        <v>0</v>
      </c>
      <c r="AG13">
        <v>0</v>
      </c>
      <c r="AH13">
        <v>38.486399999999996</v>
      </c>
      <c r="AI13">
        <v>0</v>
      </c>
      <c r="AJ13">
        <v>0</v>
      </c>
      <c r="AK13">
        <v>6.478229999999999</v>
      </c>
      <c r="AL13">
        <v>21.837400000000002</v>
      </c>
      <c r="AM13">
        <v>0</v>
      </c>
      <c r="AN13">
        <v>0</v>
      </c>
      <c r="AO13">
        <v>4.1071800000000005</v>
      </c>
      <c r="AP13">
        <v>3.2208599766945278</v>
      </c>
      <c r="AQ13">
        <v>0</v>
      </c>
      <c r="AR13">
        <v>1.6824000000000003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835.82811784909597</v>
      </c>
      <c r="DN13">
        <v>25.673146522684565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165.02879878025243</v>
      </c>
      <c r="L14">
        <v>65.233583974814195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5.07866237113402</v>
      </c>
      <c r="R14">
        <v>10.767538770053473</v>
      </c>
      <c r="S14">
        <v>6.7006113281250013</v>
      </c>
      <c r="T14">
        <v>0</v>
      </c>
      <c r="U14">
        <v>292.41751587496924</v>
      </c>
      <c r="V14">
        <v>5.1950615209988653</v>
      </c>
      <c r="W14">
        <v>10.101978221415608</v>
      </c>
      <c r="X14">
        <v>24.984399958075674</v>
      </c>
      <c r="Y14">
        <v>0</v>
      </c>
      <c r="Z14">
        <v>1.6646652</v>
      </c>
      <c r="AA14">
        <v>7.123176234792191</v>
      </c>
      <c r="AB14">
        <v>10.036104000000002</v>
      </c>
      <c r="AC14">
        <v>7.3809581492068475</v>
      </c>
      <c r="AD14">
        <v>6.9448499999999989</v>
      </c>
      <c r="AE14">
        <v>12.557578799999998</v>
      </c>
      <c r="AF14">
        <v>0</v>
      </c>
      <c r="AG14">
        <v>0</v>
      </c>
      <c r="AH14">
        <v>38.486399999999996</v>
      </c>
      <c r="AI14">
        <v>0</v>
      </c>
      <c r="AJ14">
        <v>0</v>
      </c>
      <c r="AK14">
        <v>6.478229999999999</v>
      </c>
      <c r="AL14">
        <v>21.837400000000002</v>
      </c>
      <c r="AM14">
        <v>0</v>
      </c>
      <c r="AN14">
        <v>0</v>
      </c>
      <c r="AO14">
        <v>4.1071800000000005</v>
      </c>
      <c r="AP14">
        <v>3.2208599766945278</v>
      </c>
      <c r="AQ14">
        <v>0</v>
      </c>
      <c r="AR14">
        <v>1.6824000000000003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833.40777191351242</v>
      </c>
      <c r="DN14">
        <v>25.598746032332397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169.84124730150913</v>
      </c>
      <c r="L15">
        <v>65.234252257550409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5.0802952864394486</v>
      </c>
      <c r="R15">
        <v>10.767538770053473</v>
      </c>
      <c r="S15">
        <v>6.7088189189189187</v>
      </c>
      <c r="T15">
        <v>0</v>
      </c>
      <c r="U15">
        <v>292.41751587496924</v>
      </c>
      <c r="V15">
        <v>5.1950615209988653</v>
      </c>
      <c r="W15">
        <v>10.492665946217642</v>
      </c>
      <c r="X15">
        <v>24.984399958075674</v>
      </c>
      <c r="Y15">
        <v>0</v>
      </c>
      <c r="Z15">
        <v>1.6646652</v>
      </c>
      <c r="AA15">
        <v>7.123176234792191</v>
      </c>
      <c r="AB15">
        <v>10.036104000000002</v>
      </c>
      <c r="AC15">
        <v>7.3809581492068475</v>
      </c>
      <c r="AD15">
        <v>6.9448499999999989</v>
      </c>
      <c r="AE15">
        <v>12.557578799999998</v>
      </c>
      <c r="AF15">
        <v>0</v>
      </c>
      <c r="AG15">
        <v>0</v>
      </c>
      <c r="AH15">
        <v>38.486399999999996</v>
      </c>
      <c r="AI15">
        <v>0</v>
      </c>
      <c r="AJ15">
        <v>0</v>
      </c>
      <c r="AK15">
        <v>6.478229999999999</v>
      </c>
      <c r="AL15">
        <v>20.952100000000002</v>
      </c>
      <c r="AM15">
        <v>0</v>
      </c>
      <c r="AN15">
        <v>0</v>
      </c>
      <c r="AO15">
        <v>4.1071800000000005</v>
      </c>
      <c r="AP15">
        <v>2.9280545242677527</v>
      </c>
      <c r="AQ15">
        <v>0</v>
      </c>
      <c r="AR15">
        <v>12.337600000000002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847.66074456824163</v>
      </c>
      <c r="DN15">
        <v>26.036512960070525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165.02893244635038</v>
      </c>
      <c r="L16">
        <v>65.234252257550409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5.0802952864394486</v>
      </c>
      <c r="R16">
        <v>10.767538770053473</v>
      </c>
      <c r="S16">
        <v>6.6995002602811038</v>
      </c>
      <c r="T16">
        <v>0</v>
      </c>
      <c r="U16">
        <v>292.41751587496924</v>
      </c>
      <c r="V16">
        <v>5.1950615209988653</v>
      </c>
      <c r="W16">
        <v>10.492665946217642</v>
      </c>
      <c r="X16">
        <v>24.984399958075674</v>
      </c>
      <c r="Y16">
        <v>0</v>
      </c>
      <c r="Z16">
        <v>1.6646652</v>
      </c>
      <c r="AA16">
        <v>6.6215441055814717</v>
      </c>
      <c r="AB16">
        <v>10.036104000000002</v>
      </c>
      <c r="AC16">
        <v>7.3809581492068475</v>
      </c>
      <c r="AD16">
        <v>6.9448499999999989</v>
      </c>
      <c r="AE16">
        <v>12.557578799999998</v>
      </c>
      <c r="AF16">
        <v>0</v>
      </c>
      <c r="AG16">
        <v>0</v>
      </c>
      <c r="AH16">
        <v>38.486399999999996</v>
      </c>
      <c r="AI16">
        <v>0</v>
      </c>
      <c r="AJ16">
        <v>0</v>
      </c>
      <c r="AK16">
        <v>6.478229999999999</v>
      </c>
      <c r="AL16">
        <v>20.952100000000002</v>
      </c>
      <c r="AM16">
        <v>0</v>
      </c>
      <c r="AN16">
        <v>0</v>
      </c>
      <c r="AO16">
        <v>4.1071800000000005</v>
      </c>
      <c r="AP16">
        <v>2.9280545242677527</v>
      </c>
      <c r="AQ16">
        <v>0</v>
      </c>
      <c r="AR16">
        <v>12.337600000000002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842.49612337571637</v>
      </c>
      <c r="DN16">
        <v>25.877868509588602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165.02774507547591</v>
      </c>
      <c r="L17">
        <v>65.234252257550409</v>
      </c>
      <c r="M17">
        <v>0</v>
      </c>
      <c r="N17">
        <v>29.997709224190594</v>
      </c>
      <c r="O17">
        <v>50.381528171361907</v>
      </c>
      <c r="P17">
        <v>69.036577389760296</v>
      </c>
      <c r="Q17">
        <v>5.0802952864394486</v>
      </c>
      <c r="R17">
        <v>10.767538770053473</v>
      </c>
      <c r="S17">
        <v>6.6995002602811038</v>
      </c>
      <c r="T17">
        <v>0</v>
      </c>
      <c r="U17">
        <v>292.41751587496924</v>
      </c>
      <c r="V17">
        <v>5.1950615209988653</v>
      </c>
      <c r="W17">
        <v>10.585430183463181</v>
      </c>
      <c r="X17">
        <v>24.984399958075674</v>
      </c>
      <c r="Y17">
        <v>0</v>
      </c>
      <c r="Z17">
        <v>1.6646652</v>
      </c>
      <c r="AA17">
        <v>6.6215441055814717</v>
      </c>
      <c r="AB17">
        <v>10.036104000000002</v>
      </c>
      <c r="AC17">
        <v>7.3809581492068475</v>
      </c>
      <c r="AD17">
        <v>6.9448499999999989</v>
      </c>
      <c r="AE17">
        <v>12.557578799999998</v>
      </c>
      <c r="AF17">
        <v>0</v>
      </c>
      <c r="AG17">
        <v>0</v>
      </c>
      <c r="AH17">
        <v>38.486399999999996</v>
      </c>
      <c r="AI17">
        <v>0</v>
      </c>
      <c r="AJ17">
        <v>0</v>
      </c>
      <c r="AK17">
        <v>6.478229999999999</v>
      </c>
      <c r="AL17">
        <v>20.952100000000002</v>
      </c>
      <c r="AM17">
        <v>0</v>
      </c>
      <c r="AN17">
        <v>0</v>
      </c>
      <c r="AO17">
        <v>4.1071800000000005</v>
      </c>
      <c r="AP17">
        <v>2.9280545242677527</v>
      </c>
      <c r="AQ17">
        <v>0</v>
      </c>
      <c r="AR17">
        <v>2.2432000000000003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832.79138431537103</v>
      </c>
      <c r="DN17">
        <v>25.579784436305108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165.026468855589</v>
      </c>
      <c r="L18">
        <v>65.234252257550409</v>
      </c>
      <c r="M18">
        <v>0</v>
      </c>
      <c r="N18">
        <v>29.997709224190594</v>
      </c>
      <c r="O18">
        <v>50.381528171361907</v>
      </c>
      <c r="P18">
        <v>69.036577389760296</v>
      </c>
      <c r="Q18">
        <v>5.0802952864394486</v>
      </c>
      <c r="R18">
        <v>10.767538770053473</v>
      </c>
      <c r="S18">
        <v>6.6995002602811038</v>
      </c>
      <c r="T18">
        <v>0</v>
      </c>
      <c r="U18">
        <v>292.41751587496924</v>
      </c>
      <c r="V18">
        <v>5.1950615209988653</v>
      </c>
      <c r="W18">
        <v>10.585430183463181</v>
      </c>
      <c r="X18">
        <v>24.984399958075674</v>
      </c>
      <c r="Y18">
        <v>0</v>
      </c>
      <c r="Z18">
        <v>1.6646652</v>
      </c>
      <c r="AA18">
        <v>6.6215441055814717</v>
      </c>
      <c r="AB18">
        <v>10.036104000000002</v>
      </c>
      <c r="AC18">
        <v>7.3809581492068475</v>
      </c>
      <c r="AD18">
        <v>6.9448499999999989</v>
      </c>
      <c r="AE18">
        <v>12.557578799999998</v>
      </c>
      <c r="AF18">
        <v>0</v>
      </c>
      <c r="AG18">
        <v>0</v>
      </c>
      <c r="AH18">
        <v>38.486399999999996</v>
      </c>
      <c r="AI18">
        <v>0</v>
      </c>
      <c r="AJ18">
        <v>0</v>
      </c>
      <c r="AK18">
        <v>6.478229999999999</v>
      </c>
      <c r="AL18">
        <v>20.952100000000002</v>
      </c>
      <c r="AM18">
        <v>0</v>
      </c>
      <c r="AN18">
        <v>0</v>
      </c>
      <c r="AO18">
        <v>4.1071800000000005</v>
      </c>
      <c r="AP18">
        <v>2.9280545242677527</v>
      </c>
      <c r="AQ18">
        <v>0</v>
      </c>
      <c r="AR18">
        <v>2.2432000000000003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832.79014612215951</v>
      </c>
      <c r="DN18">
        <v>25.579746409629696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165.02711868350309</v>
      </c>
      <c r="L19">
        <v>65.234252257550409</v>
      </c>
      <c r="M19">
        <v>0</v>
      </c>
      <c r="N19">
        <v>29.997709224190594</v>
      </c>
      <c r="O19">
        <v>50.381528171361907</v>
      </c>
      <c r="P19">
        <v>69.036577389760296</v>
      </c>
      <c r="Q19">
        <v>5.0802952864394486</v>
      </c>
      <c r="R19">
        <v>10.767538770053473</v>
      </c>
      <c r="S19">
        <v>6.6995002602811038</v>
      </c>
      <c r="T19">
        <v>0</v>
      </c>
      <c r="U19">
        <v>292.41751587496924</v>
      </c>
      <c r="V19">
        <v>5.1950615209988653</v>
      </c>
      <c r="W19">
        <v>10.585430183463181</v>
      </c>
      <c r="X19">
        <v>24.984399958075674</v>
      </c>
      <c r="Y19">
        <v>0</v>
      </c>
      <c r="Z19">
        <v>1.6646652</v>
      </c>
      <c r="AA19">
        <v>3.5515554748118805</v>
      </c>
      <c r="AB19">
        <v>10.036104000000002</v>
      </c>
      <c r="AC19">
        <v>7.3809581492068475</v>
      </c>
      <c r="AD19">
        <v>6.9448499999999989</v>
      </c>
      <c r="AE19">
        <v>12.557578799999998</v>
      </c>
      <c r="AF19">
        <v>0</v>
      </c>
      <c r="AG19">
        <v>0</v>
      </c>
      <c r="AH19">
        <v>38.486399999999996</v>
      </c>
      <c r="AI19">
        <v>0</v>
      </c>
      <c r="AJ19">
        <v>0</v>
      </c>
      <c r="AK19">
        <v>6.478229999999999</v>
      </c>
      <c r="AL19">
        <v>20.952100000000002</v>
      </c>
      <c r="AM19">
        <v>0</v>
      </c>
      <c r="AN19">
        <v>0</v>
      </c>
      <c r="AO19">
        <v>4.1071800000000005</v>
      </c>
      <c r="AP19">
        <v>2.9280545242677527</v>
      </c>
      <c r="AQ19">
        <v>0</v>
      </c>
      <c r="AR19">
        <v>2.2432000000000003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829.81234353917716</v>
      </c>
      <c r="DN19">
        <v>25.488210189756398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165.02774507547591</v>
      </c>
      <c r="L20">
        <v>65.234252257550409</v>
      </c>
      <c r="M20">
        <v>0</v>
      </c>
      <c r="N20">
        <v>29.997709224190594</v>
      </c>
      <c r="O20">
        <v>50.381528171361907</v>
      </c>
      <c r="P20">
        <v>69.036577389760296</v>
      </c>
      <c r="Q20">
        <v>5.0802952864394486</v>
      </c>
      <c r="R20">
        <v>10.767538770053473</v>
      </c>
      <c r="S20">
        <v>6.6995002602811038</v>
      </c>
      <c r="T20">
        <v>0</v>
      </c>
      <c r="U20">
        <v>292.41751587496924</v>
      </c>
      <c r="V20">
        <v>5.1950615209988653</v>
      </c>
      <c r="W20">
        <v>10.585430183463181</v>
      </c>
      <c r="X20">
        <v>24.984399958075674</v>
      </c>
      <c r="Y20">
        <v>0</v>
      </c>
      <c r="Z20">
        <v>1.6646652</v>
      </c>
      <c r="AA20">
        <v>3.5515554748118805</v>
      </c>
      <c r="AB20">
        <v>10.036104000000002</v>
      </c>
      <c r="AC20">
        <v>7.3809581492068475</v>
      </c>
      <c r="AD20">
        <v>6.9448499999999989</v>
      </c>
      <c r="AE20">
        <v>12.557578799999998</v>
      </c>
      <c r="AF20">
        <v>0</v>
      </c>
      <c r="AG20">
        <v>0</v>
      </c>
      <c r="AH20">
        <v>38.486399999999996</v>
      </c>
      <c r="AI20">
        <v>0</v>
      </c>
      <c r="AJ20">
        <v>0</v>
      </c>
      <c r="AK20">
        <v>6.478229999999999</v>
      </c>
      <c r="AL20">
        <v>20.952100000000002</v>
      </c>
      <c r="AM20">
        <v>0</v>
      </c>
      <c r="AN20">
        <v>0</v>
      </c>
      <c r="AO20">
        <v>4.1071800000000005</v>
      </c>
      <c r="AP20">
        <v>2.9280545242677527</v>
      </c>
      <c r="AQ20">
        <v>0</v>
      </c>
      <c r="AR20">
        <v>2.2432000000000003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829.81295126696489</v>
      </c>
      <c r="DN20">
        <v>25.488228853941518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165.026468855589</v>
      </c>
      <c r="L21">
        <v>65.234252257550409</v>
      </c>
      <c r="M21">
        <v>0</v>
      </c>
      <c r="N21">
        <v>29.997709224190594</v>
      </c>
      <c r="O21">
        <v>50.381528171361907</v>
      </c>
      <c r="P21">
        <v>69.036577389760296</v>
      </c>
      <c r="Q21">
        <v>5.0802952864394486</v>
      </c>
      <c r="R21">
        <v>10.462299874843554</v>
      </c>
      <c r="S21">
        <v>6.6995002602811038</v>
      </c>
      <c r="T21">
        <v>0</v>
      </c>
      <c r="U21">
        <v>292.41751587496924</v>
      </c>
      <c r="V21">
        <v>5.1950615209988653</v>
      </c>
      <c r="W21">
        <v>10.326998986315257</v>
      </c>
      <c r="X21">
        <v>24.984399958075674</v>
      </c>
      <c r="Y21">
        <v>0</v>
      </c>
      <c r="Z21">
        <v>1.6646652</v>
      </c>
      <c r="AA21">
        <v>3.5515554748118805</v>
      </c>
      <c r="AB21">
        <v>10.036104000000002</v>
      </c>
      <c r="AC21">
        <v>7.3809581492068475</v>
      </c>
      <c r="AD21">
        <v>6.9448499999999989</v>
      </c>
      <c r="AE21">
        <v>12.557578799999998</v>
      </c>
      <c r="AF21">
        <v>0</v>
      </c>
      <c r="AG21">
        <v>0</v>
      </c>
      <c r="AH21">
        <v>38.486399999999996</v>
      </c>
      <c r="AI21">
        <v>0</v>
      </c>
      <c r="AJ21">
        <v>0</v>
      </c>
      <c r="AK21">
        <v>6.478229999999999</v>
      </c>
      <c r="AL21">
        <v>20.952100000000002</v>
      </c>
      <c r="AM21">
        <v>0</v>
      </c>
      <c r="AN21">
        <v>0</v>
      </c>
      <c r="AO21">
        <v>4.1071800000000005</v>
      </c>
      <c r="AP21">
        <v>2.5701811935239163</v>
      </c>
      <c r="AQ21">
        <v>0</v>
      </c>
      <c r="AR21">
        <v>2.2432000000000003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828.91765286076782</v>
      </c>
      <c r="DN21">
        <v>25.460707617150167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165.02903761915059</v>
      </c>
      <c r="L22">
        <v>65.234252257550409</v>
      </c>
      <c r="M22">
        <v>0</v>
      </c>
      <c r="N22">
        <v>29.997709224190594</v>
      </c>
      <c r="O22">
        <v>50.381528171361907</v>
      </c>
      <c r="P22">
        <v>69.036577389760296</v>
      </c>
      <c r="Q22">
        <v>5.0802952864394486</v>
      </c>
      <c r="R22">
        <v>10.462299874843554</v>
      </c>
      <c r="S22">
        <v>6.6995002602811038</v>
      </c>
      <c r="T22">
        <v>0</v>
      </c>
      <c r="U22">
        <v>292.41751587496924</v>
      </c>
      <c r="V22">
        <v>5.1950615209988653</v>
      </c>
      <c r="W22">
        <v>10.326998986315257</v>
      </c>
      <c r="X22">
        <v>24.984399958075674</v>
      </c>
      <c r="Y22">
        <v>0</v>
      </c>
      <c r="Z22">
        <v>1.6646652</v>
      </c>
      <c r="AA22">
        <v>3.5515554748118805</v>
      </c>
      <c r="AB22">
        <v>10.036104000000002</v>
      </c>
      <c r="AC22">
        <v>7.3809581492068475</v>
      </c>
      <c r="AD22">
        <v>6.9448499999999989</v>
      </c>
      <c r="AE22">
        <v>12.557578799999998</v>
      </c>
      <c r="AF22">
        <v>0</v>
      </c>
      <c r="AG22">
        <v>0</v>
      </c>
      <c r="AH22">
        <v>38.486399999999996</v>
      </c>
      <c r="AI22">
        <v>0</v>
      </c>
      <c r="AJ22">
        <v>0</v>
      </c>
      <c r="AK22">
        <v>6.478229999999999</v>
      </c>
      <c r="AL22">
        <v>20.952100000000002</v>
      </c>
      <c r="AM22">
        <v>0</v>
      </c>
      <c r="AN22">
        <v>0</v>
      </c>
      <c r="AO22">
        <v>4.1071800000000005</v>
      </c>
      <c r="AP22">
        <v>2.5701811935239163</v>
      </c>
      <c r="AQ22">
        <v>0</v>
      </c>
      <c r="AR22">
        <v>2.2432000000000003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828.92014507270017</v>
      </c>
      <c r="DN22">
        <v>25.460784168779259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165.02903761915059</v>
      </c>
      <c r="L23">
        <v>65.234252257550409</v>
      </c>
      <c r="M23">
        <v>0</v>
      </c>
      <c r="N23">
        <v>29.997709224190594</v>
      </c>
      <c r="O23">
        <v>50.381528171361907</v>
      </c>
      <c r="P23">
        <v>69.036577389760296</v>
      </c>
      <c r="Q23">
        <v>5.0802952864394486</v>
      </c>
      <c r="R23">
        <v>10.462299874843554</v>
      </c>
      <c r="S23">
        <v>6.7010703043022035</v>
      </c>
      <c r="T23">
        <v>0</v>
      </c>
      <c r="U23">
        <v>292.41751587496924</v>
      </c>
      <c r="V23">
        <v>5.1951160443995965</v>
      </c>
      <c r="W23">
        <v>10.018354231974921</v>
      </c>
      <c r="X23">
        <v>24.984399958075674</v>
      </c>
      <c r="Y23">
        <v>0</v>
      </c>
      <c r="Z23">
        <v>1.6646652</v>
      </c>
      <c r="AA23">
        <v>3.5515554748118805</v>
      </c>
      <c r="AB23">
        <v>10.036104000000002</v>
      </c>
      <c r="AC23">
        <v>7.3809581492068475</v>
      </c>
      <c r="AD23">
        <v>6.9448499999999989</v>
      </c>
      <c r="AE23">
        <v>12.557578799999998</v>
      </c>
      <c r="AF23">
        <v>0</v>
      </c>
      <c r="AG23">
        <v>0</v>
      </c>
      <c r="AH23">
        <v>38.486399999999996</v>
      </c>
      <c r="AI23">
        <v>0</v>
      </c>
      <c r="AJ23">
        <v>0</v>
      </c>
      <c r="AK23">
        <v>6.478229999999999</v>
      </c>
      <c r="AL23">
        <v>20.952100000000002</v>
      </c>
      <c r="AM23">
        <v>0</v>
      </c>
      <c r="AN23">
        <v>0</v>
      </c>
      <c r="AO23">
        <v>4.1071800000000005</v>
      </c>
      <c r="AP23">
        <v>2.5701811935239163</v>
      </c>
      <c r="AQ23">
        <v>0</v>
      </c>
      <c r="AR23">
        <v>2.2432000000000003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828.62227415691552</v>
      </c>
      <c r="DN23">
        <v>25.451634897645459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85.450348729818259</v>
      </c>
      <c r="L24">
        <v>65.234252257550409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2.7865698175182483</v>
      </c>
      <c r="R24">
        <v>10.462299874843554</v>
      </c>
      <c r="S24">
        <v>4.7718770931011383</v>
      </c>
      <c r="T24">
        <v>0</v>
      </c>
      <c r="U24">
        <v>292.41751587496924</v>
      </c>
      <c r="V24">
        <v>5.1951160443995965</v>
      </c>
      <c r="W24">
        <v>10.018354231974921</v>
      </c>
      <c r="X24">
        <v>24.984399958075674</v>
      </c>
      <c r="Y24">
        <v>0</v>
      </c>
      <c r="Z24">
        <v>1.6646652</v>
      </c>
      <c r="AA24">
        <v>3.5515554748118805</v>
      </c>
      <c r="AB24">
        <v>10.036104000000002</v>
      </c>
      <c r="AC24">
        <v>7.3809581492068475</v>
      </c>
      <c r="AD24">
        <v>6.9448499999999989</v>
      </c>
      <c r="AE24">
        <v>12.557578799999998</v>
      </c>
      <c r="AF24">
        <v>0</v>
      </c>
      <c r="AG24">
        <v>0</v>
      </c>
      <c r="AH24">
        <v>38.486399999999996</v>
      </c>
      <c r="AI24">
        <v>0</v>
      </c>
      <c r="AJ24">
        <v>0</v>
      </c>
      <c r="AK24">
        <v>6.478229999999999</v>
      </c>
      <c r="AL24">
        <v>20.952100000000002</v>
      </c>
      <c r="AM24">
        <v>0</v>
      </c>
      <c r="AN24">
        <v>0</v>
      </c>
      <c r="AO24">
        <v>4.1071800000000005</v>
      </c>
      <c r="AP24">
        <v>2.5701811935239163</v>
      </c>
      <c r="AQ24">
        <v>0</v>
      </c>
      <c r="AR24">
        <v>2.2432000000000003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747.3179545057427</v>
      </c>
      <c r="DN24">
        <v>22.954346979363716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105.25793058568841</v>
      </c>
      <c r="L25">
        <v>65.234252257550409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3.5859169905482036</v>
      </c>
      <c r="R25">
        <v>10.768670974889218</v>
      </c>
      <c r="S25">
        <v>4.7718770931011383</v>
      </c>
      <c r="T25">
        <v>0</v>
      </c>
      <c r="U25">
        <v>292.41751587496924</v>
      </c>
      <c r="V25">
        <v>5.1951160443995965</v>
      </c>
      <c r="W25">
        <v>10.018354231974921</v>
      </c>
      <c r="X25">
        <v>24.984399958075674</v>
      </c>
      <c r="Y25">
        <v>0</v>
      </c>
      <c r="Z25">
        <v>1.6646652</v>
      </c>
      <c r="AA25">
        <v>3.5515554748118805</v>
      </c>
      <c r="AB25">
        <v>10.036104000000002</v>
      </c>
      <c r="AC25">
        <v>7.3809581492068475</v>
      </c>
      <c r="AD25">
        <v>6.9448499999999989</v>
      </c>
      <c r="AE25">
        <v>12.557578799999998</v>
      </c>
      <c r="AF25">
        <v>0</v>
      </c>
      <c r="AG25">
        <v>0</v>
      </c>
      <c r="AH25">
        <v>38.486399999999996</v>
      </c>
      <c r="AI25">
        <v>0</v>
      </c>
      <c r="AJ25">
        <v>0</v>
      </c>
      <c r="AK25">
        <v>6.478229999999999</v>
      </c>
      <c r="AL25">
        <v>20.952100000000002</v>
      </c>
      <c r="AM25">
        <v>0</v>
      </c>
      <c r="AN25">
        <v>0</v>
      </c>
      <c r="AO25">
        <v>4.1071800000000005</v>
      </c>
      <c r="AP25">
        <v>2.5701811935239163</v>
      </c>
      <c r="AQ25">
        <v>0</v>
      </c>
      <c r="AR25">
        <v>2.2432000000000003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767.60803828446933</v>
      </c>
      <c r="DN25">
        <v>23.577563329582805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106.71153548465787</v>
      </c>
      <c r="L26">
        <v>65.234252257550409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3.6010096045197746</v>
      </c>
      <c r="R26">
        <v>10.768670974889218</v>
      </c>
      <c r="S26">
        <v>4.7718770931011383</v>
      </c>
      <c r="T26">
        <v>0</v>
      </c>
      <c r="U26">
        <v>292.41751587496924</v>
      </c>
      <c r="V26">
        <v>5.1951160443995965</v>
      </c>
      <c r="W26">
        <v>10.018354231974921</v>
      </c>
      <c r="X26">
        <v>24.984399958075674</v>
      </c>
      <c r="Y26">
        <v>0</v>
      </c>
      <c r="Z26">
        <v>1.6646652</v>
      </c>
      <c r="AA26">
        <v>3.5515554748118805</v>
      </c>
      <c r="AB26">
        <v>10.036104000000002</v>
      </c>
      <c r="AC26">
        <v>7.3809581492068475</v>
      </c>
      <c r="AD26">
        <v>6.9448499999999989</v>
      </c>
      <c r="AE26">
        <v>12.557578799999998</v>
      </c>
      <c r="AF26">
        <v>0</v>
      </c>
      <c r="AG26">
        <v>0</v>
      </c>
      <c r="AH26">
        <v>38.486399999999996</v>
      </c>
      <c r="AI26">
        <v>0</v>
      </c>
      <c r="AJ26">
        <v>0</v>
      </c>
      <c r="AK26">
        <v>6.478229999999999</v>
      </c>
      <c r="AL26">
        <v>20.952100000000002</v>
      </c>
      <c r="AM26">
        <v>0</v>
      </c>
      <c r="AN26">
        <v>0</v>
      </c>
      <c r="AO26">
        <v>4.1071800000000005</v>
      </c>
      <c r="AP26">
        <v>2.5701811935239163</v>
      </c>
      <c r="AQ26">
        <v>0</v>
      </c>
      <c r="AR26">
        <v>2.2432000000000003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769.03296868682696</v>
      </c>
      <c r="DN26">
        <v>23.621330440166357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106.71153548465787</v>
      </c>
      <c r="L27">
        <v>65.234252257550409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3.6010096045197746</v>
      </c>
      <c r="R27">
        <v>10.768670974889218</v>
      </c>
      <c r="S27">
        <v>4.7718770931011383</v>
      </c>
      <c r="T27">
        <v>0</v>
      </c>
      <c r="U27">
        <v>292.41751587496924</v>
      </c>
      <c r="V27">
        <v>5.1951160443995965</v>
      </c>
      <c r="W27">
        <v>10.018354231974921</v>
      </c>
      <c r="X27">
        <v>24.984399958075674</v>
      </c>
      <c r="Y27">
        <v>0</v>
      </c>
      <c r="Z27">
        <v>1.6646652</v>
      </c>
      <c r="AA27">
        <v>3.5515554748118805</v>
      </c>
      <c r="AB27">
        <v>10.036104000000002</v>
      </c>
      <c r="AC27">
        <v>7.3809581492068475</v>
      </c>
      <c r="AD27">
        <v>6.9448499999999989</v>
      </c>
      <c r="AE27">
        <v>12.557578799999998</v>
      </c>
      <c r="AF27">
        <v>0</v>
      </c>
      <c r="AG27">
        <v>0</v>
      </c>
      <c r="AH27">
        <v>38.486399999999996</v>
      </c>
      <c r="AI27">
        <v>0</v>
      </c>
      <c r="AJ27">
        <v>0</v>
      </c>
      <c r="AK27">
        <v>6.478229999999999</v>
      </c>
      <c r="AL27">
        <v>20.952100000000002</v>
      </c>
      <c r="AM27">
        <v>0</v>
      </c>
      <c r="AN27">
        <v>0</v>
      </c>
      <c r="AO27">
        <v>4.1071800000000005</v>
      </c>
      <c r="AP27">
        <v>2.5701811935239163</v>
      </c>
      <c r="AQ27">
        <v>0</v>
      </c>
      <c r="AR27">
        <v>2.2432000000000003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769.03296868682696</v>
      </c>
      <c r="DN27">
        <v>23.621330440166357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106.71153548465787</v>
      </c>
      <c r="L28">
        <v>65.234252257550409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3.6010096045197746</v>
      </c>
      <c r="R28">
        <v>10.768670974889218</v>
      </c>
      <c r="S28">
        <v>4.7718770931011383</v>
      </c>
      <c r="T28">
        <v>0</v>
      </c>
      <c r="U28">
        <v>292.41751587496924</v>
      </c>
      <c r="V28">
        <v>5.1951160443995965</v>
      </c>
      <c r="W28">
        <v>10.018354231974921</v>
      </c>
      <c r="X28">
        <v>24.984399958075674</v>
      </c>
      <c r="Y28">
        <v>0</v>
      </c>
      <c r="Z28">
        <v>1.6646652</v>
      </c>
      <c r="AA28">
        <v>3.5515554748118805</v>
      </c>
      <c r="AB28">
        <v>10.036104000000002</v>
      </c>
      <c r="AC28">
        <v>7.3809581492068475</v>
      </c>
      <c r="AD28">
        <v>6.9448499999999989</v>
      </c>
      <c r="AE28">
        <v>12.557578799999998</v>
      </c>
      <c r="AF28">
        <v>0</v>
      </c>
      <c r="AG28">
        <v>0</v>
      </c>
      <c r="AH28">
        <v>38.486399999999996</v>
      </c>
      <c r="AI28">
        <v>0</v>
      </c>
      <c r="AJ28">
        <v>0</v>
      </c>
      <c r="AK28">
        <v>6.478229999999999</v>
      </c>
      <c r="AL28">
        <v>20.952100000000002</v>
      </c>
      <c r="AM28">
        <v>0</v>
      </c>
      <c r="AN28">
        <v>0</v>
      </c>
      <c r="AO28">
        <v>4.1071800000000005</v>
      </c>
      <c r="AP28">
        <v>2.5701811935239163</v>
      </c>
      <c r="AQ28">
        <v>0</v>
      </c>
      <c r="AR28">
        <v>2.2432000000000003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769.03296868682696</v>
      </c>
      <c r="DN28">
        <v>23.621330440166357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106.71153548465787</v>
      </c>
      <c r="L29">
        <v>65.234252257550409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3.6010096045197746</v>
      </c>
      <c r="R29">
        <v>10.768670974889218</v>
      </c>
      <c r="S29">
        <v>4.7718770931011383</v>
      </c>
      <c r="T29">
        <v>0</v>
      </c>
      <c r="U29">
        <v>292.41751587496924</v>
      </c>
      <c r="V29">
        <v>5.1951160443995965</v>
      </c>
      <c r="W29">
        <v>10.214186259143155</v>
      </c>
      <c r="X29">
        <v>24.984399958075674</v>
      </c>
      <c r="Y29">
        <v>0</v>
      </c>
      <c r="Z29">
        <v>1.6646652</v>
      </c>
      <c r="AA29">
        <v>3.5515554748118805</v>
      </c>
      <c r="AB29">
        <v>10.036104000000002</v>
      </c>
      <c r="AC29">
        <v>7.3809581492068475</v>
      </c>
      <c r="AD29">
        <v>6.9448499999999989</v>
      </c>
      <c r="AE29">
        <v>12.557578799999998</v>
      </c>
      <c r="AF29">
        <v>0</v>
      </c>
      <c r="AG29">
        <v>0</v>
      </c>
      <c r="AH29">
        <v>38.486399999999996</v>
      </c>
      <c r="AI29">
        <v>0</v>
      </c>
      <c r="AJ29">
        <v>0</v>
      </c>
      <c r="AK29">
        <v>6.478229999999999</v>
      </c>
      <c r="AL29">
        <v>20.952100000000002</v>
      </c>
      <c r="AM29">
        <v>0</v>
      </c>
      <c r="AN29">
        <v>0</v>
      </c>
      <c r="AO29">
        <v>4.1071800000000005</v>
      </c>
      <c r="AP29">
        <v>2.5701811935239163</v>
      </c>
      <c r="AQ29">
        <v>0</v>
      </c>
      <c r="AR29">
        <v>2.8039999999999998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769.76705318117979</v>
      </c>
      <c r="DN29">
        <v>23.643877972981766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106.71153548465787</v>
      </c>
      <c r="L30">
        <v>65.234252257550409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3.6010096045197746</v>
      </c>
      <c r="R30">
        <v>10.768670974889218</v>
      </c>
      <c r="S30">
        <v>4.7718770931011383</v>
      </c>
      <c r="T30">
        <v>0</v>
      </c>
      <c r="U30">
        <v>292.41751587496924</v>
      </c>
      <c r="V30">
        <v>5.1951160443995965</v>
      </c>
      <c r="W30">
        <v>10.214186259143155</v>
      </c>
      <c r="X30">
        <v>24.984399958075674</v>
      </c>
      <c r="Y30">
        <v>0</v>
      </c>
      <c r="Z30">
        <v>1.6646652</v>
      </c>
      <c r="AA30">
        <v>3.5515554748118805</v>
      </c>
      <c r="AB30">
        <v>10.036104000000002</v>
      </c>
      <c r="AC30">
        <v>7.3809581492068475</v>
      </c>
      <c r="AD30">
        <v>6.9448499999999989</v>
      </c>
      <c r="AE30">
        <v>12.557578799999998</v>
      </c>
      <c r="AF30">
        <v>0</v>
      </c>
      <c r="AG30">
        <v>0</v>
      </c>
      <c r="AH30">
        <v>38.486399999999996</v>
      </c>
      <c r="AI30">
        <v>0</v>
      </c>
      <c r="AJ30">
        <v>0</v>
      </c>
      <c r="AK30">
        <v>6.478229999999999</v>
      </c>
      <c r="AL30">
        <v>20.952100000000002</v>
      </c>
      <c r="AM30">
        <v>0</v>
      </c>
      <c r="AN30">
        <v>0</v>
      </c>
      <c r="AO30">
        <v>4.1071800000000005</v>
      </c>
      <c r="AP30">
        <v>2.5701811935239163</v>
      </c>
      <c r="AQ30">
        <v>0</v>
      </c>
      <c r="AR30">
        <v>12.337600000000002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779.0165518503826</v>
      </c>
      <c r="DN30">
        <v>23.927979303778869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106.71153548465787</v>
      </c>
      <c r="L31">
        <v>65.234252257550409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3.6010096045197746</v>
      </c>
      <c r="R31">
        <v>10.768670974889218</v>
      </c>
      <c r="S31">
        <v>4.7718770931011383</v>
      </c>
      <c r="T31">
        <v>0</v>
      </c>
      <c r="U31">
        <v>292.41751587496924</v>
      </c>
      <c r="V31">
        <v>5.1951160443995965</v>
      </c>
      <c r="W31">
        <v>10.214186259143155</v>
      </c>
      <c r="X31">
        <v>24.984399958075674</v>
      </c>
      <c r="Y31">
        <v>0</v>
      </c>
      <c r="Z31">
        <v>1.6646652</v>
      </c>
      <c r="AA31">
        <v>0</v>
      </c>
      <c r="AB31">
        <v>10.036104000000002</v>
      </c>
      <c r="AC31">
        <v>4.9205309999999995</v>
      </c>
      <c r="AD31">
        <v>6.9448499999999989</v>
      </c>
      <c r="AE31">
        <v>12.557578799999998</v>
      </c>
      <c r="AF31">
        <v>0</v>
      </c>
      <c r="AG31">
        <v>0</v>
      </c>
      <c r="AH31">
        <v>38.486399999999996</v>
      </c>
      <c r="AI31">
        <v>0</v>
      </c>
      <c r="AJ31">
        <v>0</v>
      </c>
      <c r="AK31">
        <v>6.478229999999999</v>
      </c>
      <c r="AL31">
        <v>20.952100000000002</v>
      </c>
      <c r="AM31">
        <v>0</v>
      </c>
      <c r="AN31">
        <v>0</v>
      </c>
      <c r="AO31">
        <v>4.1071800000000005</v>
      </c>
      <c r="AP31">
        <v>2.5701811935239163</v>
      </c>
      <c r="AQ31">
        <v>0</v>
      </c>
      <c r="AR31">
        <v>12.337600000000002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773.18380718063247</v>
      </c>
      <c r="DN31">
        <v>23.748741349510262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106.71153548465787</v>
      </c>
      <c r="L32">
        <v>65.234252257550409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3.6010096045197746</v>
      </c>
      <c r="R32">
        <v>10.768670974889218</v>
      </c>
      <c r="S32">
        <v>4.7718770931011383</v>
      </c>
      <c r="T32">
        <v>0</v>
      </c>
      <c r="U32">
        <v>292.41751587496924</v>
      </c>
      <c r="V32">
        <v>5.1951160443995965</v>
      </c>
      <c r="W32">
        <v>10.214186259143155</v>
      </c>
      <c r="X32">
        <v>24.984399958075674</v>
      </c>
      <c r="Y32">
        <v>0</v>
      </c>
      <c r="Z32">
        <v>1.6646652</v>
      </c>
      <c r="AA32">
        <v>0</v>
      </c>
      <c r="AB32">
        <v>10.036104000000002</v>
      </c>
      <c r="AC32">
        <v>4.9205309999999995</v>
      </c>
      <c r="AD32">
        <v>6.9448499999999989</v>
      </c>
      <c r="AE32">
        <v>12.557578799999998</v>
      </c>
      <c r="AF32">
        <v>0</v>
      </c>
      <c r="AG32">
        <v>0</v>
      </c>
      <c r="AH32">
        <v>38.486399999999996</v>
      </c>
      <c r="AI32">
        <v>0</v>
      </c>
      <c r="AJ32">
        <v>0</v>
      </c>
      <c r="AK32">
        <v>6.478229999999999</v>
      </c>
      <c r="AL32">
        <v>20.952100000000002</v>
      </c>
      <c r="AM32">
        <v>0</v>
      </c>
      <c r="AN32">
        <v>0</v>
      </c>
      <c r="AO32">
        <v>4.1071800000000005</v>
      </c>
      <c r="AP32">
        <v>2.5701811935239163</v>
      </c>
      <c r="AQ32">
        <v>0</v>
      </c>
      <c r="AR32">
        <v>2.8039999999999998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763.93430851142966</v>
      </c>
      <c r="DN32">
        <v>23.464640018713158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106.71153548465787</v>
      </c>
      <c r="L33">
        <v>65.234252257550409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3.6010096045197746</v>
      </c>
      <c r="R33">
        <v>10.767538770053473</v>
      </c>
      <c r="S33">
        <v>4.7718770931011383</v>
      </c>
      <c r="T33">
        <v>0</v>
      </c>
      <c r="U33">
        <v>292.41751587496924</v>
      </c>
      <c r="V33">
        <v>5.1951160443995965</v>
      </c>
      <c r="W33">
        <v>10.863575380715705</v>
      </c>
      <c r="X33">
        <v>24.984399958075674</v>
      </c>
      <c r="Y33">
        <v>0</v>
      </c>
      <c r="Z33">
        <v>1.6646652</v>
      </c>
      <c r="AA33">
        <v>0</v>
      </c>
      <c r="AB33">
        <v>10.036104000000002</v>
      </c>
      <c r="AC33">
        <v>4.9205309999999995</v>
      </c>
      <c r="AD33">
        <v>6.9448499999999989</v>
      </c>
      <c r="AE33">
        <v>12.557578799999998</v>
      </c>
      <c r="AF33">
        <v>0</v>
      </c>
      <c r="AG33">
        <v>0</v>
      </c>
      <c r="AH33">
        <v>38.486399999999996</v>
      </c>
      <c r="AI33">
        <v>0</v>
      </c>
      <c r="AJ33">
        <v>0</v>
      </c>
      <c r="AK33">
        <v>6.478229999999999</v>
      </c>
      <c r="AL33">
        <v>20.952100000000002</v>
      </c>
      <c r="AM33">
        <v>0</v>
      </c>
      <c r="AN33">
        <v>0</v>
      </c>
      <c r="AO33">
        <v>4.1071800000000005</v>
      </c>
      <c r="AP33">
        <v>2.5701811935239163</v>
      </c>
      <c r="AQ33">
        <v>0</v>
      </c>
      <c r="AR33">
        <v>2.8039999999999998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764.56324721322369</v>
      </c>
      <c r="DN33">
        <v>23.48395823365583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106.71153548465787</v>
      </c>
      <c r="L34">
        <v>65.234252257550409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5.0802952864394486</v>
      </c>
      <c r="R34">
        <v>10.767538770053473</v>
      </c>
      <c r="S34">
        <v>6.7010703043022035</v>
      </c>
      <c r="T34">
        <v>0</v>
      </c>
      <c r="U34">
        <v>292.41751587496924</v>
      </c>
      <c r="V34">
        <v>5.1951160443995965</v>
      </c>
      <c r="W34">
        <v>10.925127812113718</v>
      </c>
      <c r="X34">
        <v>24.984399958075674</v>
      </c>
      <c r="Y34">
        <v>0</v>
      </c>
      <c r="Z34">
        <v>1.6646652</v>
      </c>
      <c r="AA34">
        <v>0</v>
      </c>
      <c r="AB34">
        <v>10.036104000000002</v>
      </c>
      <c r="AC34">
        <v>4.9205309999999995</v>
      </c>
      <c r="AD34">
        <v>6.9448499999999989</v>
      </c>
      <c r="AE34">
        <v>12.557578799999998</v>
      </c>
      <c r="AF34">
        <v>0</v>
      </c>
      <c r="AG34">
        <v>0</v>
      </c>
      <c r="AH34">
        <v>38.486399999999996</v>
      </c>
      <c r="AI34">
        <v>0</v>
      </c>
      <c r="AJ34">
        <v>0</v>
      </c>
      <c r="AK34">
        <v>6.478229999999999</v>
      </c>
      <c r="AL34">
        <v>20.952100000000002</v>
      </c>
      <c r="AM34">
        <v>0</v>
      </c>
      <c r="AN34">
        <v>0</v>
      </c>
      <c r="AO34">
        <v>4.1071800000000005</v>
      </c>
      <c r="AP34">
        <v>2.830452706792161</v>
      </c>
      <c r="AQ34">
        <v>0</v>
      </c>
      <c r="AR34">
        <v>2.8039999999999998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768.18237178180618</v>
      </c>
      <c r="DN34">
        <v>23.595136502860164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165.02903761915059</v>
      </c>
      <c r="L35">
        <v>65.234252257550409</v>
      </c>
      <c r="M35">
        <v>0</v>
      </c>
      <c r="N35">
        <v>29.997709224190594</v>
      </c>
      <c r="O35">
        <v>50.381528171361907</v>
      </c>
      <c r="P35">
        <v>69.036577389760296</v>
      </c>
      <c r="Q35">
        <v>5.0802952864394486</v>
      </c>
      <c r="R35">
        <v>10.767538770053473</v>
      </c>
      <c r="S35">
        <v>6.7010703043022035</v>
      </c>
      <c r="T35">
        <v>0</v>
      </c>
      <c r="U35">
        <v>292.41751587496924</v>
      </c>
      <c r="V35">
        <v>5.1951160443995965</v>
      </c>
      <c r="W35">
        <v>10.925127812113718</v>
      </c>
      <c r="X35">
        <v>24.984399958075674</v>
      </c>
      <c r="Y35">
        <v>0</v>
      </c>
      <c r="Z35">
        <v>1.6562832000000001</v>
      </c>
      <c r="AA35">
        <v>0</v>
      </c>
      <c r="AB35">
        <v>10.036104000000002</v>
      </c>
      <c r="AC35">
        <v>4.9205309999999995</v>
      </c>
      <c r="AD35">
        <v>6.9448499999999989</v>
      </c>
      <c r="AE35">
        <v>12.557578799999998</v>
      </c>
      <c r="AF35">
        <v>0</v>
      </c>
      <c r="AG35">
        <v>0</v>
      </c>
      <c r="AH35">
        <v>38.486399999999996</v>
      </c>
      <c r="AI35">
        <v>0</v>
      </c>
      <c r="AJ35">
        <v>0</v>
      </c>
      <c r="AK35">
        <v>6.478229999999999</v>
      </c>
      <c r="AL35">
        <v>20.952100000000002</v>
      </c>
      <c r="AM35">
        <v>0</v>
      </c>
      <c r="AN35">
        <v>0</v>
      </c>
      <c r="AO35">
        <v>4.1071800000000005</v>
      </c>
      <c r="AP35">
        <v>2.830452706792161</v>
      </c>
      <c r="AQ35">
        <v>0</v>
      </c>
      <c r="AR35">
        <v>2.8039999999999998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824.7538799701473</v>
      </c>
      <c r="DN35">
        <v>25.332748449011874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165.02903761915059</v>
      </c>
      <c r="L36">
        <v>65.234252257550409</v>
      </c>
      <c r="M36">
        <v>0</v>
      </c>
      <c r="N36">
        <v>29.997709224190594</v>
      </c>
      <c r="O36">
        <v>50.381528171361907</v>
      </c>
      <c r="P36">
        <v>69.036577389760296</v>
      </c>
      <c r="Q36">
        <v>5.0802952864394486</v>
      </c>
      <c r="R36">
        <v>10.767538770053473</v>
      </c>
      <c r="S36">
        <v>6.7010703043022035</v>
      </c>
      <c r="T36">
        <v>0</v>
      </c>
      <c r="U36">
        <v>292.41751587496924</v>
      </c>
      <c r="V36">
        <v>5.1951160443995965</v>
      </c>
      <c r="W36">
        <v>10.925127812113718</v>
      </c>
      <c r="X36">
        <v>24.984399958075674</v>
      </c>
      <c r="Y36">
        <v>0</v>
      </c>
      <c r="Z36">
        <v>1.6562832000000001</v>
      </c>
      <c r="AA36">
        <v>0</v>
      </c>
      <c r="AB36">
        <v>10.036104000000002</v>
      </c>
      <c r="AC36">
        <v>4.9205309999999995</v>
      </c>
      <c r="AD36">
        <v>6.9448499999999989</v>
      </c>
      <c r="AE36">
        <v>12.557578799999998</v>
      </c>
      <c r="AF36">
        <v>0</v>
      </c>
      <c r="AG36">
        <v>0</v>
      </c>
      <c r="AH36">
        <v>38.486399999999996</v>
      </c>
      <c r="AI36">
        <v>0</v>
      </c>
      <c r="AJ36">
        <v>0</v>
      </c>
      <c r="AK36">
        <v>6.478229999999999</v>
      </c>
      <c r="AL36">
        <v>20.952100000000002</v>
      </c>
      <c r="AM36">
        <v>0</v>
      </c>
      <c r="AN36">
        <v>0</v>
      </c>
      <c r="AO36">
        <v>4.1071800000000005</v>
      </c>
      <c r="AP36">
        <v>2.830452706792161</v>
      </c>
      <c r="AQ36">
        <v>0</v>
      </c>
      <c r="AR36">
        <v>2.8039999999999998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824.7538799701473</v>
      </c>
      <c r="DN36">
        <v>25.332748449011874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165.02903761915059</v>
      </c>
      <c r="L37">
        <v>65.233629030859774</v>
      </c>
      <c r="M37">
        <v>0</v>
      </c>
      <c r="N37">
        <v>29.997709224190594</v>
      </c>
      <c r="O37">
        <v>50.381528171361907</v>
      </c>
      <c r="P37">
        <v>69.036577389760296</v>
      </c>
      <c r="Q37">
        <v>5.0802952864394486</v>
      </c>
      <c r="R37">
        <v>10.767538770053473</v>
      </c>
      <c r="S37">
        <v>6.7010703043022035</v>
      </c>
      <c r="T37">
        <v>0</v>
      </c>
      <c r="U37">
        <v>292.41751587496924</v>
      </c>
      <c r="V37">
        <v>5.1951160443995965</v>
      </c>
      <c r="W37">
        <v>10.925127812113718</v>
      </c>
      <c r="X37">
        <v>24.984399958075674</v>
      </c>
      <c r="Y37">
        <v>0</v>
      </c>
      <c r="Z37">
        <v>1.6562832000000001</v>
      </c>
      <c r="AA37">
        <v>0</v>
      </c>
      <c r="AB37">
        <v>10.036104000000002</v>
      </c>
      <c r="AC37">
        <v>4.9205309999999995</v>
      </c>
      <c r="AD37">
        <v>6.9448499999999989</v>
      </c>
      <c r="AE37">
        <v>12.557578799999998</v>
      </c>
      <c r="AF37">
        <v>0</v>
      </c>
      <c r="AG37">
        <v>0</v>
      </c>
      <c r="AH37">
        <v>38.486399999999996</v>
      </c>
      <c r="AI37">
        <v>0</v>
      </c>
      <c r="AJ37">
        <v>0</v>
      </c>
      <c r="AK37">
        <v>6.478229999999999</v>
      </c>
      <c r="AL37">
        <v>20.952100000000002</v>
      </c>
      <c r="AM37">
        <v>0</v>
      </c>
      <c r="AN37">
        <v>0</v>
      </c>
      <c r="AO37">
        <v>4.1071800000000005</v>
      </c>
      <c r="AP37">
        <v>2.830452706792161</v>
      </c>
      <c r="AQ37">
        <v>0</v>
      </c>
      <c r="AR37">
        <v>12.337600000000002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837.6163129561761</v>
      </c>
      <c r="DN37">
        <v>25.727822236292496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165.02624757749808</v>
      </c>
      <c r="L38">
        <v>65.233598819154722</v>
      </c>
      <c r="M38">
        <v>0</v>
      </c>
      <c r="N38">
        <v>29.997709224190594</v>
      </c>
      <c r="O38">
        <v>50.381528171361907</v>
      </c>
      <c r="P38">
        <v>69.036577389760296</v>
      </c>
      <c r="Q38">
        <v>5.2338563472057071</v>
      </c>
      <c r="R38">
        <v>10.766870967741934</v>
      </c>
      <c r="S38">
        <v>6.6989429081177514</v>
      </c>
      <c r="T38">
        <v>0</v>
      </c>
      <c r="U38">
        <v>292.41751587496924</v>
      </c>
      <c r="V38">
        <v>5.1948314410480352</v>
      </c>
      <c r="W38">
        <v>10.925127812113718</v>
      </c>
      <c r="X38">
        <v>24.984399958075674</v>
      </c>
      <c r="Y38">
        <v>0</v>
      </c>
      <c r="Z38">
        <v>1.6562832000000001</v>
      </c>
      <c r="AA38">
        <v>0</v>
      </c>
      <c r="AB38">
        <v>10.036104000000002</v>
      </c>
      <c r="AC38">
        <v>4.9205309999999995</v>
      </c>
      <c r="AD38">
        <v>6.9448499999999989</v>
      </c>
      <c r="AE38">
        <v>12.557578799999998</v>
      </c>
      <c r="AF38">
        <v>0</v>
      </c>
      <c r="AG38">
        <v>0</v>
      </c>
      <c r="AH38">
        <v>38.486399999999996</v>
      </c>
      <c r="AI38">
        <v>0</v>
      </c>
      <c r="AJ38">
        <v>0</v>
      </c>
      <c r="AK38">
        <v>6.478229999999999</v>
      </c>
      <c r="AL38">
        <v>20.952100000000002</v>
      </c>
      <c r="AM38">
        <v>0</v>
      </c>
      <c r="AN38">
        <v>0</v>
      </c>
      <c r="AO38">
        <v>4.1071800000000005</v>
      </c>
      <c r="AP38">
        <v>2.830452706792161</v>
      </c>
      <c r="AQ38">
        <v>0</v>
      </c>
      <c r="AR38">
        <v>12.337600000000002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837.75957423268039</v>
      </c>
      <c r="DN38">
        <v>25.732221965349105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165.02624757749808</v>
      </c>
      <c r="L39">
        <v>65.234068738391457</v>
      </c>
      <c r="M39">
        <v>0</v>
      </c>
      <c r="N39">
        <v>29.997709224190594</v>
      </c>
      <c r="O39">
        <v>50.381528171361907</v>
      </c>
      <c r="P39">
        <v>69.036577389760296</v>
      </c>
      <c r="Q39">
        <v>5.0793463010204079</v>
      </c>
      <c r="R39">
        <v>10.766870967741934</v>
      </c>
      <c r="S39">
        <v>6.6989429081177514</v>
      </c>
      <c r="T39">
        <v>0</v>
      </c>
      <c r="U39">
        <v>292.41751587496924</v>
      </c>
      <c r="V39">
        <v>5.1948314410480352</v>
      </c>
      <c r="W39">
        <v>10.791140395550062</v>
      </c>
      <c r="X39">
        <v>24.984399958075674</v>
      </c>
      <c r="Y39">
        <v>0</v>
      </c>
      <c r="Z39">
        <v>1.6562832000000001</v>
      </c>
      <c r="AA39">
        <v>0</v>
      </c>
      <c r="AB39">
        <v>10.036104000000002</v>
      </c>
      <c r="AC39">
        <v>4.9156799999999992</v>
      </c>
      <c r="AD39">
        <v>6.9448499999999989</v>
      </c>
      <c r="AE39">
        <v>12.557578799999998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6.478229999999999</v>
      </c>
      <c r="AL39">
        <v>21.099650000000004</v>
      </c>
      <c r="AM39">
        <v>0</v>
      </c>
      <c r="AN39">
        <v>0</v>
      </c>
      <c r="AO39">
        <v>4.1071800000000005</v>
      </c>
      <c r="AP39">
        <v>2.830452706792161</v>
      </c>
      <c r="AQ39">
        <v>0</v>
      </c>
      <c r="AR39">
        <v>2.2432000000000003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828.17504698731955</v>
      </c>
      <c r="DN39">
        <v>25.4378306671979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165.02903761915059</v>
      </c>
      <c r="L40">
        <v>65.234252257550409</v>
      </c>
      <c r="M40">
        <v>0</v>
      </c>
      <c r="N40">
        <v>29.997709224190594</v>
      </c>
      <c r="O40">
        <v>50.381528171361907</v>
      </c>
      <c r="P40">
        <v>69.036577389760296</v>
      </c>
      <c r="Q40">
        <v>2.8848214285714286</v>
      </c>
      <c r="R40">
        <v>10.767538770053473</v>
      </c>
      <c r="S40">
        <v>6.7010703043022035</v>
      </c>
      <c r="T40">
        <v>0</v>
      </c>
      <c r="U40">
        <v>292.41751587496924</v>
      </c>
      <c r="V40">
        <v>5.1951160443995965</v>
      </c>
      <c r="W40">
        <v>10.791140395550062</v>
      </c>
      <c r="X40">
        <v>24.984399958075674</v>
      </c>
      <c r="Y40">
        <v>0</v>
      </c>
      <c r="Z40">
        <v>1.6562832000000001</v>
      </c>
      <c r="AA40">
        <v>0</v>
      </c>
      <c r="AB40">
        <v>10.036104000000002</v>
      </c>
      <c r="AC40">
        <v>4.9156799999999992</v>
      </c>
      <c r="AD40">
        <v>6.9448499999999989</v>
      </c>
      <c r="AE40">
        <v>12.557578799999998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6.478229999999999</v>
      </c>
      <c r="AL40">
        <v>21.099650000000004</v>
      </c>
      <c r="AM40">
        <v>0</v>
      </c>
      <c r="AN40">
        <v>0</v>
      </c>
      <c r="AO40">
        <v>4.1071800000000005</v>
      </c>
      <c r="AP40">
        <v>2.830452706792161</v>
      </c>
      <c r="AQ40">
        <v>0</v>
      </c>
      <c r="AR40">
        <v>2.2432000000000003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826.05179175831722</v>
      </c>
      <c r="DN40">
        <v>25.372614386410277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165.02903761915059</v>
      </c>
      <c r="L41">
        <v>65.234252257550409</v>
      </c>
      <c r="M41">
        <v>0</v>
      </c>
      <c r="N41">
        <v>29.997709224190594</v>
      </c>
      <c r="O41">
        <v>50.381528171361907</v>
      </c>
      <c r="P41">
        <v>69.036577389760296</v>
      </c>
      <c r="Q41">
        <v>5.0802952864394486</v>
      </c>
      <c r="R41">
        <v>10.767538770053473</v>
      </c>
      <c r="S41">
        <v>6.7010703043022035</v>
      </c>
      <c r="T41">
        <v>0</v>
      </c>
      <c r="U41">
        <v>292.41751587496924</v>
      </c>
      <c r="V41">
        <v>5.1951160443995965</v>
      </c>
      <c r="W41">
        <v>10.791140395550062</v>
      </c>
      <c r="X41">
        <v>24.984399958075674</v>
      </c>
      <c r="Y41">
        <v>0</v>
      </c>
      <c r="Z41">
        <v>1.6562832000000001</v>
      </c>
      <c r="AA41">
        <v>0</v>
      </c>
      <c r="AB41">
        <v>10.036104000000002</v>
      </c>
      <c r="AC41">
        <v>4.9156799999999992</v>
      </c>
      <c r="AD41">
        <v>6.9448499999999989</v>
      </c>
      <c r="AE41">
        <v>12.557578799999998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6.478229999999999</v>
      </c>
      <c r="AL41">
        <v>21.099650000000004</v>
      </c>
      <c r="AM41">
        <v>0</v>
      </c>
      <c r="AN41">
        <v>0</v>
      </c>
      <c r="AO41">
        <v>4.1071800000000005</v>
      </c>
      <c r="AP41">
        <v>2.830452706792161</v>
      </c>
      <c r="AQ41">
        <v>0</v>
      </c>
      <c r="AR41">
        <v>3.3648000000000007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829.27001716838015</v>
      </c>
      <c r="DN41">
        <v>25.471462834215345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165.02903761915059</v>
      </c>
      <c r="L42">
        <v>65.234252257550409</v>
      </c>
      <c r="M42">
        <v>0</v>
      </c>
      <c r="N42">
        <v>29.997709224190594</v>
      </c>
      <c r="O42">
        <v>50.381528171361907</v>
      </c>
      <c r="P42">
        <v>69.036577389760296</v>
      </c>
      <c r="Q42">
        <v>5.0793463010204079</v>
      </c>
      <c r="R42">
        <v>10.767538770053473</v>
      </c>
      <c r="S42">
        <v>6.6989429081177514</v>
      </c>
      <c r="T42">
        <v>0</v>
      </c>
      <c r="U42">
        <v>292.41751587496924</v>
      </c>
      <c r="V42">
        <v>5.1951160443995965</v>
      </c>
      <c r="W42">
        <v>10.791140395550062</v>
      </c>
      <c r="X42">
        <v>24.984399958075674</v>
      </c>
      <c r="Y42">
        <v>0</v>
      </c>
      <c r="Z42">
        <v>1.6562832000000001</v>
      </c>
      <c r="AA42">
        <v>0</v>
      </c>
      <c r="AB42">
        <v>10.036104000000002</v>
      </c>
      <c r="AC42">
        <v>4.9156799999999992</v>
      </c>
      <c r="AD42">
        <v>6.9448499999999989</v>
      </c>
      <c r="AE42">
        <v>12.557578799999998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6.478229999999999</v>
      </c>
      <c r="AL42">
        <v>21.099650000000004</v>
      </c>
      <c r="AM42">
        <v>0</v>
      </c>
      <c r="AN42">
        <v>0</v>
      </c>
      <c r="AO42">
        <v>4.1071800000000005</v>
      </c>
      <c r="AP42">
        <v>2.830452706792161</v>
      </c>
      <c r="AQ42">
        <v>0</v>
      </c>
      <c r="AR42">
        <v>3.3648000000000007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829.26703237019228</v>
      </c>
      <c r="DN42">
        <v>25.471371250799677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165.02903761915059</v>
      </c>
      <c r="L43">
        <v>65.234252257550409</v>
      </c>
      <c r="M43">
        <v>0</v>
      </c>
      <c r="N43">
        <v>29.997709224190594</v>
      </c>
      <c r="O43">
        <v>50.381528171361907</v>
      </c>
      <c r="P43">
        <v>69.036577389760296</v>
      </c>
      <c r="Q43">
        <v>5.0793463010204079</v>
      </c>
      <c r="R43">
        <v>10.767538770053473</v>
      </c>
      <c r="S43">
        <v>6.6989429081177514</v>
      </c>
      <c r="T43">
        <v>0</v>
      </c>
      <c r="U43">
        <v>292.41751587496924</v>
      </c>
      <c r="V43">
        <v>5.1951160443995965</v>
      </c>
      <c r="W43">
        <v>10.791140395550062</v>
      </c>
      <c r="X43">
        <v>24.984399958075674</v>
      </c>
      <c r="Y43">
        <v>0</v>
      </c>
      <c r="Z43">
        <v>0</v>
      </c>
      <c r="AA43">
        <v>0</v>
      </c>
      <c r="AB43">
        <v>10.036104000000002</v>
      </c>
      <c r="AC43">
        <v>2.4578399999999996</v>
      </c>
      <c r="AD43">
        <v>6.9448499999999989</v>
      </c>
      <c r="AE43">
        <v>12.557578799999998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6.478229999999999</v>
      </c>
      <c r="AL43">
        <v>20.952100000000002</v>
      </c>
      <c r="AM43">
        <v>0</v>
      </c>
      <c r="AN43">
        <v>0</v>
      </c>
      <c r="AO43">
        <v>4.1071800000000005</v>
      </c>
      <c r="AP43">
        <v>2.830452706792161</v>
      </c>
      <c r="AQ43">
        <v>0</v>
      </c>
      <c r="AR43">
        <v>3.3648000000000007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821.51881773706509</v>
      </c>
      <c r="DN43">
        <v>25.233382683927054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165.02903761915059</v>
      </c>
      <c r="L44">
        <v>65.234252257550409</v>
      </c>
      <c r="M44">
        <v>0</v>
      </c>
      <c r="N44">
        <v>29.997709224190594</v>
      </c>
      <c r="O44">
        <v>50.381528171361907</v>
      </c>
      <c r="P44">
        <v>69.036577389760296</v>
      </c>
      <c r="Q44">
        <v>4.7616952569659441</v>
      </c>
      <c r="R44">
        <v>10.767538770053473</v>
      </c>
      <c r="S44">
        <v>6.7010703043022035</v>
      </c>
      <c r="T44">
        <v>0</v>
      </c>
      <c r="U44">
        <v>292.41751587496924</v>
      </c>
      <c r="V44">
        <v>5.1951160443995965</v>
      </c>
      <c r="W44">
        <v>10.791140395550062</v>
      </c>
      <c r="X44">
        <v>24.984399958075674</v>
      </c>
      <c r="Y44">
        <v>0</v>
      </c>
      <c r="Z44">
        <v>0</v>
      </c>
      <c r="AA44">
        <v>0</v>
      </c>
      <c r="AB44">
        <v>10.036104000000002</v>
      </c>
      <c r="AC44">
        <v>2.4578399999999996</v>
      </c>
      <c r="AD44">
        <v>6.9448499999999989</v>
      </c>
      <c r="AE44">
        <v>12.557578799999998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6.478229999999999</v>
      </c>
      <c r="AL44">
        <v>20.952100000000002</v>
      </c>
      <c r="AM44">
        <v>0</v>
      </c>
      <c r="AN44">
        <v>0</v>
      </c>
      <c r="AO44">
        <v>4.1071800000000005</v>
      </c>
      <c r="AP44">
        <v>2.830452706792161</v>
      </c>
      <c r="AQ44">
        <v>0</v>
      </c>
      <c r="AR44">
        <v>3.3648000000000007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821.21269696859054</v>
      </c>
      <c r="DN44">
        <v>25.223979804531467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165.02903761915059</v>
      </c>
      <c r="L45">
        <v>65.234252257550409</v>
      </c>
      <c r="M45">
        <v>0</v>
      </c>
      <c r="N45">
        <v>29.997709224190594</v>
      </c>
      <c r="O45">
        <v>50.381528171361907</v>
      </c>
      <c r="P45">
        <v>69.036577389760296</v>
      </c>
      <c r="Q45">
        <v>5.0802952864394486</v>
      </c>
      <c r="R45">
        <v>10.767538770053473</v>
      </c>
      <c r="S45">
        <v>6.7010703043022035</v>
      </c>
      <c r="T45">
        <v>0</v>
      </c>
      <c r="U45">
        <v>292.41751587496924</v>
      </c>
      <c r="V45">
        <v>5.1951160443995965</v>
      </c>
      <c r="W45">
        <v>10.791140395550062</v>
      </c>
      <c r="X45">
        <v>24.984399958075674</v>
      </c>
      <c r="Y45">
        <v>0</v>
      </c>
      <c r="Z45">
        <v>0</v>
      </c>
      <c r="AA45">
        <v>0</v>
      </c>
      <c r="AB45">
        <v>10.036104000000002</v>
      </c>
      <c r="AC45">
        <v>2.4578399999999996</v>
      </c>
      <c r="AD45">
        <v>6.9448499999999989</v>
      </c>
      <c r="AE45">
        <v>12.557578799999998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6.478229999999999</v>
      </c>
      <c r="AL45">
        <v>20.952100000000002</v>
      </c>
      <c r="AM45">
        <v>0</v>
      </c>
      <c r="AN45">
        <v>0</v>
      </c>
      <c r="AO45">
        <v>4.1071800000000005</v>
      </c>
      <c r="AP45">
        <v>2.830452706792161</v>
      </c>
      <c r="AQ45">
        <v>0</v>
      </c>
      <c r="AR45">
        <v>12.337600000000002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830.22721294286157</v>
      </c>
      <c r="DN45">
        <v>25.500863859734032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165.02903761915059</v>
      </c>
      <c r="L46">
        <v>65.234252257550409</v>
      </c>
      <c r="M46">
        <v>0</v>
      </c>
      <c r="N46">
        <v>29.997709224190594</v>
      </c>
      <c r="O46">
        <v>50.381528171361907</v>
      </c>
      <c r="P46">
        <v>69.036577389760296</v>
      </c>
      <c r="Q46">
        <v>5.0802952864394486</v>
      </c>
      <c r="R46">
        <v>10.767538770053473</v>
      </c>
      <c r="S46">
        <v>6.7010703043022035</v>
      </c>
      <c r="T46">
        <v>0</v>
      </c>
      <c r="U46">
        <v>292.41751587496924</v>
      </c>
      <c r="V46">
        <v>5.1951160443995965</v>
      </c>
      <c r="W46">
        <v>10.791140395550062</v>
      </c>
      <c r="X46">
        <v>24.984399958075674</v>
      </c>
      <c r="Y46">
        <v>0</v>
      </c>
      <c r="Z46">
        <v>0</v>
      </c>
      <c r="AA46">
        <v>0</v>
      </c>
      <c r="AB46">
        <v>10.036104000000002</v>
      </c>
      <c r="AC46">
        <v>2.4578399999999996</v>
      </c>
      <c r="AD46">
        <v>6.9448499999999989</v>
      </c>
      <c r="AE46">
        <v>12.557578799999998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6.478229999999999</v>
      </c>
      <c r="AL46">
        <v>20.952100000000002</v>
      </c>
      <c r="AM46">
        <v>0</v>
      </c>
      <c r="AN46">
        <v>0</v>
      </c>
      <c r="AO46">
        <v>4.1071800000000005</v>
      </c>
      <c r="AP46">
        <v>2.830452706792161</v>
      </c>
      <c r="AQ46">
        <v>0</v>
      </c>
      <c r="AR46">
        <v>12.337600000000002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830.22721294286157</v>
      </c>
      <c r="DN46">
        <v>25.500863859734032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165.02903761915059</v>
      </c>
      <c r="L47">
        <v>65.234252257550409</v>
      </c>
      <c r="M47">
        <v>0</v>
      </c>
      <c r="N47">
        <v>29.997709224190594</v>
      </c>
      <c r="O47">
        <v>50.381528171361907</v>
      </c>
      <c r="P47">
        <v>69.036577389760296</v>
      </c>
      <c r="Q47">
        <v>5.0802952864394486</v>
      </c>
      <c r="R47">
        <v>10.767538770053473</v>
      </c>
      <c r="S47">
        <v>6.7010703043022035</v>
      </c>
      <c r="T47">
        <v>0</v>
      </c>
      <c r="U47">
        <v>292.41751587496924</v>
      </c>
      <c r="V47">
        <v>5.1951160443995965</v>
      </c>
      <c r="W47">
        <v>10.791140395550062</v>
      </c>
      <c r="X47">
        <v>24.984399958075674</v>
      </c>
      <c r="Y47">
        <v>0</v>
      </c>
      <c r="Z47">
        <v>0</v>
      </c>
      <c r="AA47">
        <v>0</v>
      </c>
      <c r="AB47">
        <v>4.7404000000000011</v>
      </c>
      <c r="AC47">
        <v>2.4578399999999996</v>
      </c>
      <c r="AD47">
        <v>6.9448499999999989</v>
      </c>
      <c r="AE47">
        <v>12.557578799999998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6.478229999999999</v>
      </c>
      <c r="AL47">
        <v>20.952100000000002</v>
      </c>
      <c r="AM47">
        <v>0</v>
      </c>
      <c r="AN47">
        <v>0</v>
      </c>
      <c r="AO47">
        <v>4.1071800000000005</v>
      </c>
      <c r="AP47">
        <v>2.830452706792161</v>
      </c>
      <c r="AQ47">
        <v>0</v>
      </c>
      <c r="AR47">
        <v>2.8039999999999998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815.83982225895511</v>
      </c>
      <c r="DN47">
        <v>25.058950543640599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165.02903761915059</v>
      </c>
      <c r="L48">
        <v>65.234252257550409</v>
      </c>
      <c r="M48">
        <v>0</v>
      </c>
      <c r="N48">
        <v>29.997709224190594</v>
      </c>
      <c r="O48">
        <v>50.381528171361907</v>
      </c>
      <c r="P48">
        <v>69.036577389760296</v>
      </c>
      <c r="Q48">
        <v>5.0802952864394486</v>
      </c>
      <c r="R48">
        <v>10.767538770053473</v>
      </c>
      <c r="S48">
        <v>6.7010703043022035</v>
      </c>
      <c r="T48">
        <v>0</v>
      </c>
      <c r="U48">
        <v>292.41751587496924</v>
      </c>
      <c r="V48">
        <v>5.1951160443995965</v>
      </c>
      <c r="W48">
        <v>10.791140395550062</v>
      </c>
      <c r="X48">
        <v>24.984399958075674</v>
      </c>
      <c r="Y48">
        <v>0</v>
      </c>
      <c r="Z48">
        <v>0</v>
      </c>
      <c r="AA48">
        <v>0</v>
      </c>
      <c r="AB48">
        <v>4.7404000000000011</v>
      </c>
      <c r="AC48">
        <v>2.4578399999999996</v>
      </c>
      <c r="AD48">
        <v>6.9448499999999989</v>
      </c>
      <c r="AE48">
        <v>12.557578799999998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6.478229999999999</v>
      </c>
      <c r="AL48">
        <v>20.952100000000002</v>
      </c>
      <c r="AM48">
        <v>0</v>
      </c>
      <c r="AN48">
        <v>0</v>
      </c>
      <c r="AO48">
        <v>4.1071800000000005</v>
      </c>
      <c r="AP48">
        <v>2.830452706792161</v>
      </c>
      <c r="AQ48">
        <v>0</v>
      </c>
      <c r="AR48">
        <v>2.8039999999999998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815.83982225895511</v>
      </c>
      <c r="DN48">
        <v>25.058950543640599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165.02903761915059</v>
      </c>
      <c r="L49">
        <v>65.234252257550409</v>
      </c>
      <c r="M49">
        <v>0</v>
      </c>
      <c r="N49">
        <v>29.997709224190594</v>
      </c>
      <c r="O49">
        <v>50.381528171361907</v>
      </c>
      <c r="P49">
        <v>69.036577389760296</v>
      </c>
      <c r="Q49">
        <v>5.0802952864394486</v>
      </c>
      <c r="R49">
        <v>10.767538770053473</v>
      </c>
      <c r="S49">
        <v>6.7010703043022035</v>
      </c>
      <c r="T49">
        <v>0</v>
      </c>
      <c r="U49">
        <v>292.41751587496924</v>
      </c>
      <c r="V49">
        <v>5.1951160443995965</v>
      </c>
      <c r="W49">
        <v>10.791140395550062</v>
      </c>
      <c r="X49">
        <v>24.984399958075674</v>
      </c>
      <c r="Y49">
        <v>0</v>
      </c>
      <c r="Z49">
        <v>0</v>
      </c>
      <c r="AA49">
        <v>0</v>
      </c>
      <c r="AB49">
        <v>4.7404000000000011</v>
      </c>
      <c r="AC49">
        <v>2.4578399999999996</v>
      </c>
      <c r="AD49">
        <v>6.9448499999999989</v>
      </c>
      <c r="AE49">
        <v>12.557578799999998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6.478229999999999</v>
      </c>
      <c r="AL49">
        <v>20.657000000000007</v>
      </c>
      <c r="AM49">
        <v>0</v>
      </c>
      <c r="AN49">
        <v>0</v>
      </c>
      <c r="AO49">
        <v>4.1071800000000005</v>
      </c>
      <c r="AP49">
        <v>2.830452706792161</v>
      </c>
      <c r="AQ49">
        <v>0</v>
      </c>
      <c r="AR49">
        <v>2.2432000000000003</v>
      </c>
      <c r="AS49">
        <v>3.9295499999999994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816.33549739830198</v>
      </c>
      <c r="DN49">
        <v>25.074175404293616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165.02903761915059</v>
      </c>
      <c r="L50">
        <v>65.234252257550409</v>
      </c>
      <c r="M50">
        <v>0</v>
      </c>
      <c r="N50">
        <v>29.997709224190594</v>
      </c>
      <c r="O50">
        <v>50.381528171361907</v>
      </c>
      <c r="P50">
        <v>69.036577389760296</v>
      </c>
      <c r="Q50">
        <v>5.0802952864394486</v>
      </c>
      <c r="R50">
        <v>10.767538770053473</v>
      </c>
      <c r="S50">
        <v>6.7010703043022035</v>
      </c>
      <c r="T50">
        <v>0</v>
      </c>
      <c r="U50">
        <v>292.41751587496924</v>
      </c>
      <c r="V50">
        <v>5.1951160443995965</v>
      </c>
      <c r="W50">
        <v>10.791140395550062</v>
      </c>
      <c r="X50">
        <v>24.984399958075674</v>
      </c>
      <c r="Y50">
        <v>0</v>
      </c>
      <c r="Z50">
        <v>0</v>
      </c>
      <c r="AA50">
        <v>0</v>
      </c>
      <c r="AB50">
        <v>4.7404000000000011</v>
      </c>
      <c r="AC50">
        <v>2.4578399999999996</v>
      </c>
      <c r="AD50">
        <v>6.9448499999999989</v>
      </c>
      <c r="AE50">
        <v>12.557578799999998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6.478229999999999</v>
      </c>
      <c r="AL50">
        <v>20.657000000000007</v>
      </c>
      <c r="AM50">
        <v>0</v>
      </c>
      <c r="AN50">
        <v>0</v>
      </c>
      <c r="AO50">
        <v>4.1071800000000005</v>
      </c>
      <c r="AP50">
        <v>2.830452706792161</v>
      </c>
      <c r="AQ50">
        <v>0</v>
      </c>
      <c r="AR50">
        <v>2.2432000000000003</v>
      </c>
      <c r="AS50">
        <v>3.9295499999999994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816.33549739830198</v>
      </c>
      <c r="DN50">
        <v>25.074175404293616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165.02903761915059</v>
      </c>
      <c r="L51">
        <v>65.234252257550409</v>
      </c>
      <c r="M51">
        <v>0</v>
      </c>
      <c r="N51">
        <v>29.997709224190594</v>
      </c>
      <c r="O51">
        <v>50.381528171361907</v>
      </c>
      <c r="P51">
        <v>69.036577389760296</v>
      </c>
      <c r="Q51">
        <v>5.0802952864394486</v>
      </c>
      <c r="R51">
        <v>10.767538770053473</v>
      </c>
      <c r="S51">
        <v>6.7010703043022035</v>
      </c>
      <c r="T51">
        <v>0</v>
      </c>
      <c r="U51">
        <v>292.41751587496924</v>
      </c>
      <c r="V51">
        <v>5.1951160443995965</v>
      </c>
      <c r="W51">
        <v>10.791140395550062</v>
      </c>
      <c r="X51">
        <v>24.984399958075674</v>
      </c>
      <c r="Y51">
        <v>0</v>
      </c>
      <c r="Z51">
        <v>0</v>
      </c>
      <c r="AA51">
        <v>0</v>
      </c>
      <c r="AB51">
        <v>4.7404000000000011</v>
      </c>
      <c r="AC51">
        <v>2.4578399999999996</v>
      </c>
      <c r="AD51">
        <v>6.9448499999999989</v>
      </c>
      <c r="AE51">
        <v>12.557578799999998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6.478229999999999</v>
      </c>
      <c r="AL51">
        <v>20.657000000000007</v>
      </c>
      <c r="AM51">
        <v>0</v>
      </c>
      <c r="AN51">
        <v>0</v>
      </c>
      <c r="AO51">
        <v>4.1071800000000005</v>
      </c>
      <c r="AP51">
        <v>2.830452706792161</v>
      </c>
      <c r="AQ51">
        <v>0</v>
      </c>
      <c r="AR51">
        <v>2.8039999999999998</v>
      </c>
      <c r="AS51">
        <v>3.9295499999999994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816.87958565989618</v>
      </c>
      <c r="DN51">
        <v>25.090887142699412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165.02903761915059</v>
      </c>
      <c r="L52">
        <v>65.234252257550409</v>
      </c>
      <c r="M52">
        <v>0</v>
      </c>
      <c r="N52">
        <v>29.997709224190594</v>
      </c>
      <c r="O52">
        <v>50.381528171361907</v>
      </c>
      <c r="P52">
        <v>69.036577389760296</v>
      </c>
      <c r="Q52">
        <v>5.0802952864394486</v>
      </c>
      <c r="R52">
        <v>10.767538770053473</v>
      </c>
      <c r="S52">
        <v>6.7010703043022035</v>
      </c>
      <c r="T52">
        <v>0</v>
      </c>
      <c r="U52">
        <v>292.41751587496924</v>
      </c>
      <c r="V52">
        <v>5.1951160443995965</v>
      </c>
      <c r="W52">
        <v>10.791140395550062</v>
      </c>
      <c r="X52">
        <v>24.984399958075674</v>
      </c>
      <c r="Y52">
        <v>0</v>
      </c>
      <c r="Z52">
        <v>0</v>
      </c>
      <c r="AA52">
        <v>0</v>
      </c>
      <c r="AB52">
        <v>4.7404000000000011</v>
      </c>
      <c r="AC52">
        <v>2.4578399999999996</v>
      </c>
      <c r="AD52">
        <v>6.9448499999999989</v>
      </c>
      <c r="AE52">
        <v>12.557578799999998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6.478229999999999</v>
      </c>
      <c r="AL52">
        <v>20.657000000000007</v>
      </c>
      <c r="AM52">
        <v>0</v>
      </c>
      <c r="AN52">
        <v>0</v>
      </c>
      <c r="AO52">
        <v>4.1071800000000005</v>
      </c>
      <c r="AP52">
        <v>2.830452706792161</v>
      </c>
      <c r="AQ52">
        <v>0</v>
      </c>
      <c r="AR52">
        <v>2.8039999999999998</v>
      </c>
      <c r="AS52">
        <v>3.9295499999999994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816.87958565989618</v>
      </c>
      <c r="DN52">
        <v>25.090887142699412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165.02903761915059</v>
      </c>
      <c r="L53">
        <v>63.928841391509437</v>
      </c>
      <c r="M53">
        <v>0</v>
      </c>
      <c r="N53">
        <v>29.997709224190594</v>
      </c>
      <c r="O53">
        <v>50.381528171361907</v>
      </c>
      <c r="P53">
        <v>69.036577389760296</v>
      </c>
      <c r="Q53">
        <v>5.0802952864394486</v>
      </c>
      <c r="R53">
        <v>10.767538770053473</v>
      </c>
      <c r="S53">
        <v>6.7010703043022035</v>
      </c>
      <c r="T53">
        <v>0</v>
      </c>
      <c r="U53">
        <v>292.41751587496924</v>
      </c>
      <c r="V53">
        <v>5.1951160443995965</v>
      </c>
      <c r="W53">
        <v>10.791140395550062</v>
      </c>
      <c r="X53">
        <v>24.984399958075674</v>
      </c>
      <c r="Y53">
        <v>0</v>
      </c>
      <c r="Z53">
        <v>0</v>
      </c>
      <c r="AA53">
        <v>0</v>
      </c>
      <c r="AB53">
        <v>4.7404000000000011</v>
      </c>
      <c r="AC53">
        <v>2.4578399999999996</v>
      </c>
      <c r="AD53">
        <v>6.9448499999999989</v>
      </c>
      <c r="AE53">
        <v>12.557578799999998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6.478229999999999</v>
      </c>
      <c r="AL53">
        <v>20.657000000000007</v>
      </c>
      <c r="AM53">
        <v>0</v>
      </c>
      <c r="AN53">
        <v>0</v>
      </c>
      <c r="AO53">
        <v>4.1071800000000005</v>
      </c>
      <c r="AP53">
        <v>2.830452706792161</v>
      </c>
      <c r="AQ53">
        <v>0</v>
      </c>
      <c r="AR53">
        <v>2.8039999999999998</v>
      </c>
      <c r="AS53">
        <v>3.9295499999999994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817.49883971008148</v>
      </c>
      <c r="DN53">
        <v>23.166222226473071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165.026468855589</v>
      </c>
      <c r="L54">
        <v>63.766729209312274</v>
      </c>
      <c r="M54">
        <v>0</v>
      </c>
      <c r="N54">
        <v>29.997709224190594</v>
      </c>
      <c r="O54">
        <v>50.381528171361907</v>
      </c>
      <c r="P54">
        <v>69.036577389760296</v>
      </c>
      <c r="Q54">
        <v>5.0802952864394486</v>
      </c>
      <c r="R54">
        <v>10.767538770053473</v>
      </c>
      <c r="S54">
        <v>6.7010703043022035</v>
      </c>
      <c r="T54">
        <v>0</v>
      </c>
      <c r="U54">
        <v>292.41751587496924</v>
      </c>
      <c r="V54">
        <v>5.1951160443995965</v>
      </c>
      <c r="W54">
        <v>10.791140395550062</v>
      </c>
      <c r="X54">
        <v>24.984399958075674</v>
      </c>
      <c r="Y54">
        <v>0</v>
      </c>
      <c r="Z54">
        <v>0</v>
      </c>
      <c r="AA54">
        <v>0</v>
      </c>
      <c r="AB54">
        <v>4.7404000000000011</v>
      </c>
      <c r="AC54">
        <v>2.4578399999999996</v>
      </c>
      <c r="AD54">
        <v>6.9448499999999989</v>
      </c>
      <c r="AE54">
        <v>12.557578799999998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6.478229999999999</v>
      </c>
      <c r="AL54">
        <v>20.657000000000007</v>
      </c>
      <c r="AM54">
        <v>0</v>
      </c>
      <c r="AN54">
        <v>0</v>
      </c>
      <c r="AO54">
        <v>4.1071800000000005</v>
      </c>
      <c r="AP54">
        <v>2.830452706792161</v>
      </c>
      <c r="AQ54">
        <v>0</v>
      </c>
      <c r="AR54">
        <v>2.8039999999999998</v>
      </c>
      <c r="AS54">
        <v>3.9295499999999994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817.49665525673151</v>
      </c>
      <c r="DN54">
        <v>23.003725734064449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165.02658524416699</v>
      </c>
      <c r="L55">
        <v>65.234252257550409</v>
      </c>
      <c r="M55">
        <v>0</v>
      </c>
      <c r="N55">
        <v>29.997709224190594</v>
      </c>
      <c r="O55">
        <v>50.381528171361907</v>
      </c>
      <c r="P55">
        <v>69.036577389760296</v>
      </c>
      <c r="Q55">
        <v>5.0802952864394486</v>
      </c>
      <c r="R55">
        <v>10.767538770053473</v>
      </c>
      <c r="S55">
        <v>6.7010703043022035</v>
      </c>
      <c r="T55">
        <v>0</v>
      </c>
      <c r="U55">
        <v>292.41751587496924</v>
      </c>
      <c r="V55">
        <v>5.1951160443995965</v>
      </c>
      <c r="W55">
        <v>10.791140395550062</v>
      </c>
      <c r="X55">
        <v>24.984399958075674</v>
      </c>
      <c r="Y55">
        <v>0</v>
      </c>
      <c r="Z55">
        <v>0</v>
      </c>
      <c r="AA55">
        <v>0</v>
      </c>
      <c r="AB55">
        <v>4.7404000000000011</v>
      </c>
      <c r="AC55">
        <v>2.4578399999999996</v>
      </c>
      <c r="AD55">
        <v>6.9448499999999989</v>
      </c>
      <c r="AE55">
        <v>12.557578799999998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6.478229999999999</v>
      </c>
      <c r="AL55">
        <v>20.657000000000007</v>
      </c>
      <c r="AM55">
        <v>0</v>
      </c>
      <c r="AN55">
        <v>0</v>
      </c>
      <c r="AO55">
        <v>4.1071800000000005</v>
      </c>
      <c r="AP55">
        <v>2.830452706792161</v>
      </c>
      <c r="AQ55">
        <v>0</v>
      </c>
      <c r="AR55">
        <v>2.8039999999999998</v>
      </c>
      <c r="AS55">
        <v>3.9295499999999994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816.8772063792569</v>
      </c>
      <c r="DN55">
        <v>25.090814048354982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165.0266832878448</v>
      </c>
      <c r="L56">
        <v>65.234252257550409</v>
      </c>
      <c r="M56">
        <v>0</v>
      </c>
      <c r="N56">
        <v>29.997709224190594</v>
      </c>
      <c r="O56">
        <v>50.381528171361907</v>
      </c>
      <c r="P56">
        <v>69.036577389760296</v>
      </c>
      <c r="Q56">
        <v>5.0802952864394486</v>
      </c>
      <c r="R56">
        <v>10.767538770053473</v>
      </c>
      <c r="S56">
        <v>6.7010703043022035</v>
      </c>
      <c r="T56">
        <v>0</v>
      </c>
      <c r="U56">
        <v>292.41751587496924</v>
      </c>
      <c r="V56">
        <v>5.1951160443995965</v>
      </c>
      <c r="W56">
        <v>10.791140395550062</v>
      </c>
      <c r="X56">
        <v>24.984399958075674</v>
      </c>
      <c r="Y56">
        <v>0</v>
      </c>
      <c r="Z56">
        <v>0</v>
      </c>
      <c r="AA56">
        <v>0</v>
      </c>
      <c r="AB56">
        <v>4.7404000000000011</v>
      </c>
      <c r="AC56">
        <v>2.4578399999999996</v>
      </c>
      <c r="AD56">
        <v>6.9448499999999989</v>
      </c>
      <c r="AE56">
        <v>12.557578799999998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6.478229999999999</v>
      </c>
      <c r="AL56">
        <v>20.657000000000007</v>
      </c>
      <c r="AM56">
        <v>0</v>
      </c>
      <c r="AN56">
        <v>0</v>
      </c>
      <c r="AO56">
        <v>4.1071800000000005</v>
      </c>
      <c r="AP56">
        <v>2.830452706792161</v>
      </c>
      <c r="AQ56">
        <v>0</v>
      </c>
      <c r="AR56">
        <v>2.8039999999999998</v>
      </c>
      <c r="AS56">
        <v>3.9295499999999994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816.87730151057963</v>
      </c>
      <c r="DN56">
        <v>25.090816960710296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165.02879878025243</v>
      </c>
      <c r="L57">
        <v>63.928841391509437</v>
      </c>
      <c r="M57">
        <v>0</v>
      </c>
      <c r="N57">
        <v>29.997709224190594</v>
      </c>
      <c r="O57">
        <v>50.381528171361907</v>
      </c>
      <c r="P57">
        <v>69.036577389760296</v>
      </c>
      <c r="Q57">
        <v>5.0802952864394486</v>
      </c>
      <c r="R57">
        <v>10.767538770053473</v>
      </c>
      <c r="S57">
        <v>6.7010703043022035</v>
      </c>
      <c r="T57">
        <v>0</v>
      </c>
      <c r="U57">
        <v>292.41751587496924</v>
      </c>
      <c r="V57">
        <v>5.0092261096605748</v>
      </c>
      <c r="W57">
        <v>10.791140395550062</v>
      </c>
      <c r="X57">
        <v>24.984399958075674</v>
      </c>
      <c r="Y57">
        <v>0</v>
      </c>
      <c r="Z57">
        <v>0.55879999999999996</v>
      </c>
      <c r="AA57">
        <v>0</v>
      </c>
      <c r="AB57">
        <v>4.7404000000000011</v>
      </c>
      <c r="AC57">
        <v>2.4578399999999996</v>
      </c>
      <c r="AD57">
        <v>6.9448499999999989</v>
      </c>
      <c r="AE57">
        <v>12.557578799999998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6.478229999999999</v>
      </c>
      <c r="AL57">
        <v>20.657000000000007</v>
      </c>
      <c r="AM57">
        <v>0</v>
      </c>
      <c r="AN57">
        <v>0</v>
      </c>
      <c r="AO57">
        <v>4.1071800000000005</v>
      </c>
      <c r="AP57">
        <v>2.830452706792161</v>
      </c>
      <c r="AQ57">
        <v>0</v>
      </c>
      <c r="AR57">
        <v>2.5236000000000005</v>
      </c>
      <c r="AS57">
        <v>3.9295499999999994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817.58836136916113</v>
      </c>
      <c r="DN57">
        <v>23.168971793756363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151.18780453222507</v>
      </c>
      <c r="L58">
        <v>63.148119099630314</v>
      </c>
      <c r="M58">
        <v>0</v>
      </c>
      <c r="N58">
        <v>29.997709224190594</v>
      </c>
      <c r="O58">
        <v>50.381528171361907</v>
      </c>
      <c r="P58">
        <v>69.036577389760296</v>
      </c>
      <c r="Q58">
        <v>5.07866237113402</v>
      </c>
      <c r="R58">
        <v>10.767538770053473</v>
      </c>
      <c r="S58">
        <v>6.0284366796875002</v>
      </c>
      <c r="T58">
        <v>0</v>
      </c>
      <c r="U58">
        <v>292.41751587496924</v>
      </c>
      <c r="V58">
        <v>5.0092261096605748</v>
      </c>
      <c r="W58">
        <v>10.791140395550062</v>
      </c>
      <c r="X58">
        <v>24.984399958075674</v>
      </c>
      <c r="Y58">
        <v>0</v>
      </c>
      <c r="Z58">
        <v>1.397</v>
      </c>
      <c r="AA58">
        <v>0</v>
      </c>
      <c r="AB58">
        <v>4.7404000000000011</v>
      </c>
      <c r="AC58">
        <v>2.4578399999999996</v>
      </c>
      <c r="AD58">
        <v>6.9448499999999989</v>
      </c>
      <c r="AE58">
        <v>12.557578799999998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6.478229999999999</v>
      </c>
      <c r="AL58">
        <v>20.657000000000007</v>
      </c>
      <c r="AM58">
        <v>0</v>
      </c>
      <c r="AN58">
        <v>0</v>
      </c>
      <c r="AO58">
        <v>4.1071800000000005</v>
      </c>
      <c r="AP58">
        <v>2.830452706792161</v>
      </c>
      <c r="AQ58">
        <v>0</v>
      </c>
      <c r="AR58">
        <v>2.5236000000000005</v>
      </c>
      <c r="AS58">
        <v>3.9295499999999994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817.12773223875718</v>
      </c>
      <c r="DN58">
        <v>9.1718178443339085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148.73383523426969</v>
      </c>
      <c r="L59">
        <v>63.148119099630314</v>
      </c>
      <c r="M59">
        <v>0</v>
      </c>
      <c r="N59">
        <v>29.997709224190594</v>
      </c>
      <c r="O59">
        <v>50.381528171361907</v>
      </c>
      <c r="P59">
        <v>69.036577389760296</v>
      </c>
      <c r="Q59">
        <v>5.07866237113402</v>
      </c>
      <c r="R59">
        <v>10.767538770053473</v>
      </c>
      <c r="S59">
        <v>6.7006113281250013</v>
      </c>
      <c r="T59">
        <v>0</v>
      </c>
      <c r="U59">
        <v>292.41751587496924</v>
      </c>
      <c r="V59">
        <v>5.0092261096605748</v>
      </c>
      <c r="W59">
        <v>10.791140395550062</v>
      </c>
      <c r="X59">
        <v>24.984399958075674</v>
      </c>
      <c r="Y59">
        <v>0</v>
      </c>
      <c r="Z59">
        <v>1.6562832000000001</v>
      </c>
      <c r="AA59">
        <v>0</v>
      </c>
      <c r="AB59">
        <v>4.7404000000000011</v>
      </c>
      <c r="AC59">
        <v>2.4578399999999996</v>
      </c>
      <c r="AD59">
        <v>6.9448499999999989</v>
      </c>
      <c r="AE59">
        <v>12.557578799999998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6.478229999999999</v>
      </c>
      <c r="AL59">
        <v>20.952100000000002</v>
      </c>
      <c r="AM59">
        <v>0</v>
      </c>
      <c r="AN59">
        <v>0</v>
      </c>
      <c r="AO59">
        <v>4.1071800000000005</v>
      </c>
      <c r="AP59">
        <v>2.830452706792161</v>
      </c>
      <c r="AQ59">
        <v>0</v>
      </c>
      <c r="AR59">
        <v>2.2432000000000003</v>
      </c>
      <c r="AS59">
        <v>3.9295499999999994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818.04569428831826</v>
      </c>
      <c r="DN59">
        <v>6.7460443452547407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145.77617068956232</v>
      </c>
      <c r="L60">
        <v>63.148119099630314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5.07866237113402</v>
      </c>
      <c r="R60">
        <v>10.767538770053473</v>
      </c>
      <c r="S60">
        <v>6.7006113281250013</v>
      </c>
      <c r="T60">
        <v>0</v>
      </c>
      <c r="U60">
        <v>292.41751587496924</v>
      </c>
      <c r="V60">
        <v>5.0092261096605748</v>
      </c>
      <c r="W60">
        <v>10.791140395550062</v>
      </c>
      <c r="X60">
        <v>24.984399958075674</v>
      </c>
      <c r="Y60">
        <v>0</v>
      </c>
      <c r="Z60">
        <v>1.6562832000000001</v>
      </c>
      <c r="AA60">
        <v>0</v>
      </c>
      <c r="AB60">
        <v>4.7404000000000011</v>
      </c>
      <c r="AC60">
        <v>2.4578399999999996</v>
      </c>
      <c r="AD60">
        <v>6.9448499999999989</v>
      </c>
      <c r="AE60">
        <v>12.557578799999998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6.478229999999999</v>
      </c>
      <c r="AL60">
        <v>20.952100000000002</v>
      </c>
      <c r="AM60">
        <v>0</v>
      </c>
      <c r="AN60">
        <v>0</v>
      </c>
      <c r="AO60">
        <v>4.1071800000000005</v>
      </c>
      <c r="AP60">
        <v>2.830452706792161</v>
      </c>
      <c r="AQ60">
        <v>0</v>
      </c>
      <c r="AR60">
        <v>2.2432000000000003</v>
      </c>
      <c r="AS60">
        <v>3.9295499999999994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818.04569430214622</v>
      </c>
      <c r="DN60">
        <v>3.7883797867194118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144.43581269562813</v>
      </c>
      <c r="L61">
        <v>63.148119099630314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5.07866237113402</v>
      </c>
      <c r="R61">
        <v>10.767538770053473</v>
      </c>
      <c r="S61">
        <v>6.7006113281250013</v>
      </c>
      <c r="T61">
        <v>0</v>
      </c>
      <c r="U61">
        <v>292.41751587496924</v>
      </c>
      <c r="V61">
        <v>5.0092261096605748</v>
      </c>
      <c r="W61">
        <v>10.791140395550062</v>
      </c>
      <c r="X61">
        <v>24.984399958075674</v>
      </c>
      <c r="Y61">
        <v>0</v>
      </c>
      <c r="Z61">
        <v>1.6562832000000001</v>
      </c>
      <c r="AA61">
        <v>0</v>
      </c>
      <c r="AB61">
        <v>4.7404000000000011</v>
      </c>
      <c r="AC61">
        <v>2.4578399999999996</v>
      </c>
      <c r="AD61">
        <v>6.9448499999999989</v>
      </c>
      <c r="AE61">
        <v>12.557578799999998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6.478229999999999</v>
      </c>
      <c r="AL61">
        <v>20.952100000000002</v>
      </c>
      <c r="AM61">
        <v>0</v>
      </c>
      <c r="AN61">
        <v>0</v>
      </c>
      <c r="AO61">
        <v>4.1071800000000005</v>
      </c>
      <c r="AP61">
        <v>2.830452706792161</v>
      </c>
      <c r="AQ61">
        <v>0</v>
      </c>
      <c r="AR61">
        <v>2.2432000000000003</v>
      </c>
      <c r="AS61">
        <v>3.9295499999999994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818.04569430841275</v>
      </c>
      <c r="DN61">
        <v>2.4480217865186886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142.19451105372983</v>
      </c>
      <c r="L62">
        <v>63.148119099630314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5.07866237113402</v>
      </c>
      <c r="R62">
        <v>10.767538770053473</v>
      </c>
      <c r="S62">
        <v>6.7006113281250013</v>
      </c>
      <c r="T62">
        <v>0</v>
      </c>
      <c r="U62">
        <v>292.41751587496924</v>
      </c>
      <c r="V62">
        <v>5.0092261096605748</v>
      </c>
      <c r="W62">
        <v>10.791140395550062</v>
      </c>
      <c r="X62">
        <v>24.984399958075674</v>
      </c>
      <c r="Y62">
        <v>0</v>
      </c>
      <c r="Z62">
        <v>1.6562832000000001</v>
      </c>
      <c r="AA62">
        <v>3.5515554748118805</v>
      </c>
      <c r="AB62">
        <v>4.7404000000000011</v>
      </c>
      <c r="AC62">
        <v>2.4578399999999996</v>
      </c>
      <c r="AD62">
        <v>6.9448499999999989</v>
      </c>
      <c r="AE62">
        <v>12.557578799999998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6.478229999999999</v>
      </c>
      <c r="AL62">
        <v>20.952100000000002</v>
      </c>
      <c r="AM62">
        <v>0</v>
      </c>
      <c r="AN62">
        <v>0</v>
      </c>
      <c r="AO62">
        <v>4.1071800000000005</v>
      </c>
      <c r="AP62">
        <v>2.830452706792161</v>
      </c>
      <c r="AQ62">
        <v>0</v>
      </c>
      <c r="AR62">
        <v>2.2432000000000003</v>
      </c>
      <c r="AS62">
        <v>3.9295499999999994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821.49133277048531</v>
      </c>
      <c r="DN62">
        <v>0.31263715735960806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171.91721597442034</v>
      </c>
      <c r="L63">
        <v>63.148119099630314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5.07866237113402</v>
      </c>
      <c r="R63">
        <v>10.767538770053473</v>
      </c>
      <c r="S63">
        <v>6.7006113281250013</v>
      </c>
      <c r="T63">
        <v>0</v>
      </c>
      <c r="U63">
        <v>292.41751587496924</v>
      </c>
      <c r="V63">
        <v>5.0092261096605748</v>
      </c>
      <c r="W63">
        <v>10.791140395550062</v>
      </c>
      <c r="X63">
        <v>24.984399958075674</v>
      </c>
      <c r="Y63">
        <v>0</v>
      </c>
      <c r="Z63">
        <v>1.6562832000000001</v>
      </c>
      <c r="AA63">
        <v>3.5515554748118805</v>
      </c>
      <c r="AB63">
        <v>4.7404000000000011</v>
      </c>
      <c r="AC63">
        <v>2.4578399999999996</v>
      </c>
      <c r="AD63">
        <v>6.9448499999999989</v>
      </c>
      <c r="AE63">
        <v>12.557578799999998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6.478229999999999</v>
      </c>
      <c r="AL63">
        <v>20.952100000000002</v>
      </c>
      <c r="AM63">
        <v>0</v>
      </c>
      <c r="AN63">
        <v>0</v>
      </c>
      <c r="AO63">
        <v>4.1071800000000005</v>
      </c>
      <c r="AP63">
        <v>2.830452706792161</v>
      </c>
      <c r="AQ63">
        <v>0</v>
      </c>
      <c r="AR63">
        <v>2.2432000000000003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854.63430975846472</v>
      </c>
      <c r="DN63">
        <v>-4.474434909929192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170.52784097208448</v>
      </c>
      <c r="L64">
        <v>63.148119099630314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5.07866237113402</v>
      </c>
      <c r="R64">
        <v>10.767538770053473</v>
      </c>
      <c r="S64">
        <v>6.7006113281250013</v>
      </c>
      <c r="T64">
        <v>0</v>
      </c>
      <c r="U64">
        <v>292.41751587496924</v>
      </c>
      <c r="V64">
        <v>5.0092261096605748</v>
      </c>
      <c r="W64">
        <v>10.791140395550062</v>
      </c>
      <c r="X64">
        <v>24.984399958075674</v>
      </c>
      <c r="Y64">
        <v>0</v>
      </c>
      <c r="Z64">
        <v>1.6562832000000001</v>
      </c>
      <c r="AA64">
        <v>7.123176234792191</v>
      </c>
      <c r="AB64">
        <v>4.7404000000000011</v>
      </c>
      <c r="AC64">
        <v>2.4578399999999996</v>
      </c>
      <c r="AD64">
        <v>6.9448499999999989</v>
      </c>
      <c r="AE64">
        <v>12.557578799999998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6.478229999999999</v>
      </c>
      <c r="AL64">
        <v>20.952100000000002</v>
      </c>
      <c r="AM64">
        <v>0</v>
      </c>
      <c r="AN64">
        <v>0</v>
      </c>
      <c r="AO64">
        <v>4.1071800000000005</v>
      </c>
      <c r="AP64">
        <v>2.830452706792161</v>
      </c>
      <c r="AQ64">
        <v>0</v>
      </c>
      <c r="AR64">
        <v>2.2432000000000003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857.89941489020407</v>
      </c>
      <c r="DN64">
        <v>-5.5572942840240689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168.55617017252229</v>
      </c>
      <c r="L65">
        <v>63.148119099630314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5.07866237113402</v>
      </c>
      <c r="R65">
        <v>10.767538770053473</v>
      </c>
      <c r="S65">
        <v>6.7006113281250013</v>
      </c>
      <c r="T65">
        <v>0</v>
      </c>
      <c r="U65">
        <v>292.41751587496924</v>
      </c>
      <c r="V65">
        <v>5.0092261096605748</v>
      </c>
      <c r="W65">
        <v>10.791140395550062</v>
      </c>
      <c r="X65">
        <v>24.984399958075674</v>
      </c>
      <c r="Y65">
        <v>0</v>
      </c>
      <c r="Z65">
        <v>1.6562832000000001</v>
      </c>
      <c r="AA65">
        <v>7.123176234792191</v>
      </c>
      <c r="AB65">
        <v>4.7404000000000011</v>
      </c>
      <c r="AC65">
        <v>2.4578399999999996</v>
      </c>
      <c r="AD65">
        <v>6.9448499999999989</v>
      </c>
      <c r="AE65">
        <v>12.557578799999998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6.478229999999999</v>
      </c>
      <c r="AL65">
        <v>20.657000000000007</v>
      </c>
      <c r="AM65">
        <v>0</v>
      </c>
      <c r="AN65">
        <v>0</v>
      </c>
      <c r="AO65">
        <v>4.1071800000000005</v>
      </c>
      <c r="AP65">
        <v>2.830452706792161</v>
      </c>
      <c r="AQ65">
        <v>0</v>
      </c>
      <c r="AR65">
        <v>2.2432000000000003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855.42310897178754</v>
      </c>
      <c r="DN65">
        <v>-5.3477591651697285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170.8888609634111</v>
      </c>
      <c r="L66">
        <v>63.148119099630314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5.07866237113402</v>
      </c>
      <c r="R66">
        <v>10.767538770053473</v>
      </c>
      <c r="S66">
        <v>6.7006113281250013</v>
      </c>
      <c r="T66">
        <v>0</v>
      </c>
      <c r="U66">
        <v>292.41751587496924</v>
      </c>
      <c r="V66">
        <v>5.0092261096605748</v>
      </c>
      <c r="W66">
        <v>10.791140395550062</v>
      </c>
      <c r="X66">
        <v>24.984399958075674</v>
      </c>
      <c r="Y66">
        <v>0</v>
      </c>
      <c r="Z66">
        <v>1.6562832000000001</v>
      </c>
      <c r="AA66">
        <v>10.705230943060082</v>
      </c>
      <c r="AB66">
        <v>4.7404000000000011</v>
      </c>
      <c r="AC66">
        <v>2.4578399999999996</v>
      </c>
      <c r="AD66">
        <v>6.9448499999999989</v>
      </c>
      <c r="AE66">
        <v>12.557578799999998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6.478229999999999</v>
      </c>
      <c r="AL66">
        <v>20.657000000000007</v>
      </c>
      <c r="AM66">
        <v>0</v>
      </c>
      <c r="AN66">
        <v>0</v>
      </c>
      <c r="AO66">
        <v>4.1071800000000005</v>
      </c>
      <c r="AP66">
        <v>2.830452706792161</v>
      </c>
      <c r="AQ66">
        <v>0</v>
      </c>
      <c r="AR66">
        <v>2.8039999999999998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862.05242519118769</v>
      </c>
      <c r="DN66">
        <v>-5.5015298854131434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172.05618093924932</v>
      </c>
      <c r="L67">
        <v>63.148119099630314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5.07866237113402</v>
      </c>
      <c r="R67">
        <v>10.767538770053473</v>
      </c>
      <c r="S67">
        <v>6.7006113281250013</v>
      </c>
      <c r="T67">
        <v>0</v>
      </c>
      <c r="U67">
        <v>292.41751587496924</v>
      </c>
      <c r="V67">
        <v>5.0092261096605748</v>
      </c>
      <c r="W67">
        <v>10.791140395550062</v>
      </c>
      <c r="X67">
        <v>24.984399958075674</v>
      </c>
      <c r="Y67">
        <v>0</v>
      </c>
      <c r="Z67">
        <v>1.6562832000000001</v>
      </c>
      <c r="AA67">
        <v>10.705230943060082</v>
      </c>
      <c r="AB67">
        <v>5.4176000000000002</v>
      </c>
      <c r="AC67">
        <v>2.4578399999999996</v>
      </c>
      <c r="AD67">
        <v>6.9448499999999989</v>
      </c>
      <c r="AE67">
        <v>12.557578799999998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6.478229999999999</v>
      </c>
      <c r="AL67">
        <v>20.657000000000007</v>
      </c>
      <c r="AM67">
        <v>0</v>
      </c>
      <c r="AN67">
        <v>0</v>
      </c>
      <c r="AO67">
        <v>4.1071800000000005</v>
      </c>
      <c r="AP67">
        <v>2.830452706792161</v>
      </c>
      <c r="AQ67">
        <v>0</v>
      </c>
      <c r="AR67">
        <v>3.3648000000000007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862.93353309599274</v>
      </c>
      <c r="DN67">
        <v>-3.9773178143799153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173.8072812655175</v>
      </c>
      <c r="L68">
        <v>63.148119099630314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5.07866237113402</v>
      </c>
      <c r="R68">
        <v>10.767538770053473</v>
      </c>
      <c r="S68">
        <v>6.7006113281250013</v>
      </c>
      <c r="T68">
        <v>0</v>
      </c>
      <c r="U68">
        <v>292.41751587496924</v>
      </c>
      <c r="V68">
        <v>5.0092261096605748</v>
      </c>
      <c r="W68">
        <v>10.791140395550062</v>
      </c>
      <c r="X68">
        <v>24.984399958075674</v>
      </c>
      <c r="Y68">
        <v>0</v>
      </c>
      <c r="Z68">
        <v>1.6562832000000001</v>
      </c>
      <c r="AA68">
        <v>10.705230943060082</v>
      </c>
      <c r="AB68">
        <v>5.4176000000000002</v>
      </c>
      <c r="AC68">
        <v>2.4578399999999996</v>
      </c>
      <c r="AD68">
        <v>6.9448499999999989</v>
      </c>
      <c r="AE68">
        <v>12.557578799999998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6.478229999999999</v>
      </c>
      <c r="AL68">
        <v>20.657000000000007</v>
      </c>
      <c r="AM68">
        <v>0</v>
      </c>
      <c r="AN68">
        <v>0</v>
      </c>
      <c r="AO68">
        <v>4.1071800000000005</v>
      </c>
      <c r="AP68">
        <v>2.830452706792161</v>
      </c>
      <c r="AQ68">
        <v>0</v>
      </c>
      <c r="AR68">
        <v>3.3648000000000007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862.52353309599266</v>
      </c>
      <c r="DN68">
        <v>-1.8162174881117359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175.67750884859382</v>
      </c>
      <c r="L69">
        <v>63.148119099630314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5.07866237113402</v>
      </c>
      <c r="R69">
        <v>10.767538770053473</v>
      </c>
      <c r="S69">
        <v>6.7006113281250013</v>
      </c>
      <c r="T69">
        <v>0</v>
      </c>
      <c r="U69">
        <v>292.41751587496924</v>
      </c>
      <c r="V69">
        <v>5.0092261096605748</v>
      </c>
      <c r="W69">
        <v>10.72930004944376</v>
      </c>
      <c r="X69">
        <v>24.984399958075674</v>
      </c>
      <c r="Y69">
        <v>0</v>
      </c>
      <c r="Z69">
        <v>1.6562832000000001</v>
      </c>
      <c r="AA69">
        <v>10.705230943060082</v>
      </c>
      <c r="AB69">
        <v>6.690736000000002</v>
      </c>
      <c r="AC69">
        <v>4.9156799999999992</v>
      </c>
      <c r="AD69">
        <v>6.9448499999999989</v>
      </c>
      <c r="AE69">
        <v>12.557578799999998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6.478229999999999</v>
      </c>
      <c r="AL69">
        <v>20.657000000000007</v>
      </c>
      <c r="AM69">
        <v>0</v>
      </c>
      <c r="AN69">
        <v>0</v>
      </c>
      <c r="AO69">
        <v>4.1071800000000005</v>
      </c>
      <c r="AP69">
        <v>2.830452706792161</v>
      </c>
      <c r="AQ69">
        <v>0</v>
      </c>
      <c r="AR69">
        <v>3.3648000000000007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866.0833286640501</v>
      </c>
      <c r="DN69">
        <v>0.16335018080080799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179.47172984885961</v>
      </c>
      <c r="L70">
        <v>63.148119099630314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5.07866237113402</v>
      </c>
      <c r="R70">
        <v>10.767538770053473</v>
      </c>
      <c r="S70">
        <v>6.7006113281250013</v>
      </c>
      <c r="T70">
        <v>0</v>
      </c>
      <c r="U70">
        <v>292.41751587496924</v>
      </c>
      <c r="V70">
        <v>5.0092261096605748</v>
      </c>
      <c r="W70">
        <v>10.72930004944376</v>
      </c>
      <c r="X70">
        <v>24.984399958075674</v>
      </c>
      <c r="Y70">
        <v>0</v>
      </c>
      <c r="Z70">
        <v>1.6562832000000001</v>
      </c>
      <c r="AA70">
        <v>10.705230943060082</v>
      </c>
      <c r="AB70">
        <v>6.690736000000002</v>
      </c>
      <c r="AC70">
        <v>4.9156799999999992</v>
      </c>
      <c r="AD70">
        <v>6.9448499999999989</v>
      </c>
      <c r="AE70">
        <v>12.557578799999998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6.478229999999999</v>
      </c>
      <c r="AL70">
        <v>20.657000000000007</v>
      </c>
      <c r="AM70">
        <v>0</v>
      </c>
      <c r="AN70">
        <v>0</v>
      </c>
      <c r="AO70">
        <v>4.1071800000000005</v>
      </c>
      <c r="AP70">
        <v>2.830452706792161</v>
      </c>
      <c r="AQ70">
        <v>0</v>
      </c>
      <c r="AR70">
        <v>3.3648000000000007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867.25325314156373</v>
      </c>
      <c r="DN70">
        <v>2.787646703552912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171.58930767990518</v>
      </c>
      <c r="L71">
        <v>63.148119099630314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5.07866237113402</v>
      </c>
      <c r="R71">
        <v>10.767538770053473</v>
      </c>
      <c r="S71">
        <v>6.7006113281250013</v>
      </c>
      <c r="T71">
        <v>0</v>
      </c>
      <c r="U71">
        <v>292.41751587496924</v>
      </c>
      <c r="V71">
        <v>5.0092261096605748</v>
      </c>
      <c r="W71">
        <v>10.72930004944376</v>
      </c>
      <c r="X71">
        <v>24.984399958075674</v>
      </c>
      <c r="Y71">
        <v>0</v>
      </c>
      <c r="Z71">
        <v>1.6562832000000001</v>
      </c>
      <c r="AA71">
        <v>10.705230943060082</v>
      </c>
      <c r="AB71">
        <v>6.690736000000002</v>
      </c>
      <c r="AC71">
        <v>4.9156799999999992</v>
      </c>
      <c r="AD71">
        <v>6.9448499999999989</v>
      </c>
      <c r="AE71">
        <v>12.557578799999998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6.478229999999999</v>
      </c>
      <c r="AL71">
        <v>20.657000000000007</v>
      </c>
      <c r="AM71">
        <v>0</v>
      </c>
      <c r="AN71">
        <v>0</v>
      </c>
      <c r="AO71">
        <v>4.1071800000000005</v>
      </c>
      <c r="AP71">
        <v>2.830452706792161</v>
      </c>
      <c r="AQ71">
        <v>0</v>
      </c>
      <c r="AR71">
        <v>3.3648000000000007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855.96332866404998</v>
      </c>
      <c r="DN71">
        <v>6.1951490121121715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174.03454380612482</v>
      </c>
      <c r="L72">
        <v>63.148119099630314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5.07866237113402</v>
      </c>
      <c r="R72">
        <v>10.767538770053473</v>
      </c>
      <c r="S72">
        <v>6.7006113281250013</v>
      </c>
      <c r="T72">
        <v>0</v>
      </c>
      <c r="U72">
        <v>292.41751587496924</v>
      </c>
      <c r="V72">
        <v>5.0092261096605748</v>
      </c>
      <c r="W72">
        <v>10.72930004944376</v>
      </c>
      <c r="X72">
        <v>24.984399958075674</v>
      </c>
      <c r="Y72">
        <v>0</v>
      </c>
      <c r="Z72">
        <v>1.6562832000000001</v>
      </c>
      <c r="AA72">
        <v>10.705230943060082</v>
      </c>
      <c r="AB72">
        <v>6.690736000000002</v>
      </c>
      <c r="AC72">
        <v>4.9156799999999992</v>
      </c>
      <c r="AD72">
        <v>6.9448499999999989</v>
      </c>
      <c r="AE72">
        <v>12.557578799999998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6.478229999999999</v>
      </c>
      <c r="AL72">
        <v>20.657000000000007</v>
      </c>
      <c r="AM72">
        <v>0</v>
      </c>
      <c r="AN72">
        <v>0</v>
      </c>
      <c r="AO72">
        <v>4.1071800000000005</v>
      </c>
      <c r="AP72">
        <v>2.830452706792161</v>
      </c>
      <c r="AQ72">
        <v>0</v>
      </c>
      <c r="AR72">
        <v>3.3648000000000007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855.9633286640501</v>
      </c>
      <c r="DN72">
        <v>8.6403851383318138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174.9956295634374</v>
      </c>
      <c r="L73">
        <v>63.148119099630314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3.57107828923523</v>
      </c>
      <c r="R73">
        <v>10.767538770053473</v>
      </c>
      <c r="S73">
        <v>3.814772853611275</v>
      </c>
      <c r="T73">
        <v>0</v>
      </c>
      <c r="U73">
        <v>291.44306563935396</v>
      </c>
      <c r="V73">
        <v>5.0092261096605748</v>
      </c>
      <c r="W73">
        <v>10.791140395550062</v>
      </c>
      <c r="X73">
        <v>24.984399958075674</v>
      </c>
      <c r="Y73">
        <v>0</v>
      </c>
      <c r="Z73">
        <v>1.6562832000000001</v>
      </c>
      <c r="AA73">
        <v>10.705230943060082</v>
      </c>
      <c r="AB73">
        <v>6.690736000000002</v>
      </c>
      <c r="AC73">
        <v>4.9156799999999992</v>
      </c>
      <c r="AD73">
        <v>6.9448499999999989</v>
      </c>
      <c r="AE73">
        <v>12.557578799999998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6.478229999999999</v>
      </c>
      <c r="AL73">
        <v>20.657000000000007</v>
      </c>
      <c r="AM73">
        <v>0</v>
      </c>
      <c r="AN73">
        <v>0</v>
      </c>
      <c r="AO73">
        <v>4.1071800000000005</v>
      </c>
      <c r="AP73">
        <v>2.830452706792161</v>
      </c>
      <c r="AQ73">
        <v>0</v>
      </c>
      <c r="AR73">
        <v>3.3648000000000007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855.0898745766882</v>
      </c>
      <c r="DN73">
        <v>5.1688925370847709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172.69553479325779</v>
      </c>
      <c r="L74">
        <v>63.148119099630314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0.82517629815745386</v>
      </c>
      <c r="R74">
        <v>10.767538770053473</v>
      </c>
      <c r="S74">
        <v>2.8608546506658734</v>
      </c>
      <c r="T74">
        <v>0</v>
      </c>
      <c r="U74">
        <v>291.44306563935396</v>
      </c>
      <c r="V74">
        <v>5.0092261096605748</v>
      </c>
      <c r="W74">
        <v>10.791140395550062</v>
      </c>
      <c r="X74">
        <v>24.984399958075674</v>
      </c>
      <c r="Y74">
        <v>0</v>
      </c>
      <c r="Z74">
        <v>1.6562832000000001</v>
      </c>
      <c r="AA74">
        <v>10.705230943060082</v>
      </c>
      <c r="AB74">
        <v>6.690736000000002</v>
      </c>
      <c r="AC74">
        <v>4.9156799999999992</v>
      </c>
      <c r="AD74">
        <v>6.9448499999999989</v>
      </c>
      <c r="AE74">
        <v>12.557578799999998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6.478229999999999</v>
      </c>
      <c r="AL74">
        <v>20.657000000000007</v>
      </c>
      <c r="AM74">
        <v>0</v>
      </c>
      <c r="AN74">
        <v>0</v>
      </c>
      <c r="AO74">
        <v>4.1071800000000005</v>
      </c>
      <c r="AP74">
        <v>2.830452706792161</v>
      </c>
      <c r="AQ74">
        <v>0</v>
      </c>
      <c r="AR74">
        <v>3.3648000000000007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845.72185704457479</v>
      </c>
      <c r="DN74">
        <v>8.5369951049952544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165.3126849675273</v>
      </c>
      <c r="L75">
        <v>63.148119099630314</v>
      </c>
      <c r="M75">
        <v>0</v>
      </c>
      <c r="N75">
        <v>29.997709224190594</v>
      </c>
      <c r="O75">
        <v>50.381528171361907</v>
      </c>
      <c r="P75">
        <v>69.036577389760296</v>
      </c>
      <c r="Q75">
        <v>5.07866237113402</v>
      </c>
      <c r="R75">
        <v>10.767538770053473</v>
      </c>
      <c r="S75">
        <v>6.7008169921874998</v>
      </c>
      <c r="T75">
        <v>0</v>
      </c>
      <c r="U75">
        <v>291.44306563935396</v>
      </c>
      <c r="V75">
        <v>5.0092261096605748</v>
      </c>
      <c r="W75">
        <v>10.791140395550062</v>
      </c>
      <c r="X75">
        <v>24.984399958075674</v>
      </c>
      <c r="Y75">
        <v>0</v>
      </c>
      <c r="Z75">
        <v>1.6562832000000001</v>
      </c>
      <c r="AA75">
        <v>10.705230943060082</v>
      </c>
      <c r="AB75">
        <v>10.036104000000002</v>
      </c>
      <c r="AC75">
        <v>4.9156799999999992</v>
      </c>
      <c r="AD75">
        <v>6.9448499999999989</v>
      </c>
      <c r="AE75">
        <v>12.557578799999998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6.478229999999999</v>
      </c>
      <c r="AL75">
        <v>20.657000000000007</v>
      </c>
      <c r="AM75">
        <v>0</v>
      </c>
      <c r="AN75">
        <v>0</v>
      </c>
      <c r="AO75">
        <v>4.1071800000000005</v>
      </c>
      <c r="AP75">
        <v>2.5701811935239163</v>
      </c>
      <c r="AQ75">
        <v>0</v>
      </c>
      <c r="AR75">
        <v>3.3648000000000007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834.71323823526086</v>
      </c>
      <c r="DN75">
        <v>23.341308989808915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165.29913577504703</v>
      </c>
      <c r="L76">
        <v>65.233823675614275</v>
      </c>
      <c r="M76">
        <v>0</v>
      </c>
      <c r="N76">
        <v>29.997709224190594</v>
      </c>
      <c r="O76">
        <v>50.381528171361907</v>
      </c>
      <c r="P76">
        <v>69.036577389760296</v>
      </c>
      <c r="Q76">
        <v>5.07866237113402</v>
      </c>
      <c r="R76">
        <v>10.767538770053473</v>
      </c>
      <c r="S76">
        <v>6.7008169921874998</v>
      </c>
      <c r="T76">
        <v>0</v>
      </c>
      <c r="U76">
        <v>291.44306563935396</v>
      </c>
      <c r="V76">
        <v>5.0092261096605748</v>
      </c>
      <c r="W76">
        <v>10.791140395550062</v>
      </c>
      <c r="X76">
        <v>24.984399958075674</v>
      </c>
      <c r="Y76">
        <v>0</v>
      </c>
      <c r="Z76">
        <v>0.27939999999999998</v>
      </c>
      <c r="AA76">
        <v>10.705230943060082</v>
      </c>
      <c r="AB76">
        <v>10.036104000000002</v>
      </c>
      <c r="AC76">
        <v>7.3809581492068475</v>
      </c>
      <c r="AD76">
        <v>6.9448499999999989</v>
      </c>
      <c r="AE76">
        <v>12.557578799999998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6.478229999999999</v>
      </c>
      <c r="AL76">
        <v>20.657000000000007</v>
      </c>
      <c r="AM76">
        <v>0</v>
      </c>
      <c r="AN76">
        <v>0</v>
      </c>
      <c r="AO76">
        <v>4.1071800000000005</v>
      </c>
      <c r="AP76">
        <v>2.5701811935239163</v>
      </c>
      <c r="AQ76">
        <v>0</v>
      </c>
      <c r="AR76">
        <v>3.3648000000000007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835.73835850131286</v>
      </c>
      <c r="DN76">
        <v>25.47673905646748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165.3094281269137</v>
      </c>
      <c r="L77">
        <v>65.233823675614275</v>
      </c>
      <c r="M77">
        <v>0</v>
      </c>
      <c r="N77">
        <v>29.997709224190594</v>
      </c>
      <c r="O77">
        <v>50.381528171361907</v>
      </c>
      <c r="P77">
        <v>69.036577389760296</v>
      </c>
      <c r="Q77">
        <v>5.07866237113402</v>
      </c>
      <c r="R77">
        <v>10.767538770053473</v>
      </c>
      <c r="S77">
        <v>6.7008169921874998</v>
      </c>
      <c r="T77">
        <v>0</v>
      </c>
      <c r="U77">
        <v>291.44306563935396</v>
      </c>
      <c r="V77">
        <v>5.0092261096605748</v>
      </c>
      <c r="W77">
        <v>10.791140395550062</v>
      </c>
      <c r="X77">
        <v>24.984399958075674</v>
      </c>
      <c r="Y77">
        <v>0</v>
      </c>
      <c r="Z77">
        <v>0.55879999999999996</v>
      </c>
      <c r="AA77">
        <v>10.705230943060082</v>
      </c>
      <c r="AB77">
        <v>10.036104000000002</v>
      </c>
      <c r="AC77">
        <v>7.3809581492068475</v>
      </c>
      <c r="AD77">
        <v>6.9448499999999989</v>
      </c>
      <c r="AE77">
        <v>12.557578799999998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6.478229999999999</v>
      </c>
      <c r="AL77">
        <v>20.657000000000007</v>
      </c>
      <c r="AM77">
        <v>1.3273120000000003</v>
      </c>
      <c r="AN77">
        <v>0</v>
      </c>
      <c r="AO77">
        <v>4.1071800000000005</v>
      </c>
      <c r="AP77">
        <v>2.5701811935239163</v>
      </c>
      <c r="AQ77">
        <v>0</v>
      </c>
      <c r="AR77">
        <v>12.337600000000002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846.01240929102732</v>
      </c>
      <c r="DN77">
        <v>25.792492618619825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165.31212204341537</v>
      </c>
      <c r="L78">
        <v>65.233823675614275</v>
      </c>
      <c r="M78">
        <v>0</v>
      </c>
      <c r="N78">
        <v>29.997709224190594</v>
      </c>
      <c r="O78">
        <v>50.381528171361907</v>
      </c>
      <c r="P78">
        <v>69.036577389760296</v>
      </c>
      <c r="Q78">
        <v>5.07866237113402</v>
      </c>
      <c r="R78">
        <v>10.767538770053473</v>
      </c>
      <c r="S78">
        <v>6.7008169921874998</v>
      </c>
      <c r="T78">
        <v>0</v>
      </c>
      <c r="U78">
        <v>291.44306563935396</v>
      </c>
      <c r="V78">
        <v>5.0092261096605748</v>
      </c>
      <c r="W78">
        <v>10.791140395550062</v>
      </c>
      <c r="X78">
        <v>24.984399958075674</v>
      </c>
      <c r="Y78">
        <v>0</v>
      </c>
      <c r="Z78">
        <v>0.83819999999999983</v>
      </c>
      <c r="AA78">
        <v>10.705230943060082</v>
      </c>
      <c r="AB78">
        <v>10.036104000000002</v>
      </c>
      <c r="AC78">
        <v>7.3809581492068475</v>
      </c>
      <c r="AD78">
        <v>6.9448499999999989</v>
      </c>
      <c r="AE78">
        <v>12.557578799999998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6.478229999999999</v>
      </c>
      <c r="AL78">
        <v>20.657000000000007</v>
      </c>
      <c r="AM78">
        <v>2.6817120000000001</v>
      </c>
      <c r="AN78">
        <v>0</v>
      </c>
      <c r="AO78">
        <v>4.1071800000000005</v>
      </c>
      <c r="AP78">
        <v>2.5701811935239163</v>
      </c>
      <c r="AQ78">
        <v>0</v>
      </c>
      <c r="AR78">
        <v>12.337600000000002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847.66866881870624</v>
      </c>
      <c r="DN78">
        <v>25.772727007442555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165.02879878025243</v>
      </c>
      <c r="L79">
        <v>65.233823675614275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5.07866237113402</v>
      </c>
      <c r="R79">
        <v>10.767538770053473</v>
      </c>
      <c r="S79">
        <v>6.7008169921874998</v>
      </c>
      <c r="T79">
        <v>0</v>
      </c>
      <c r="U79">
        <v>291.44306563935396</v>
      </c>
      <c r="V79">
        <v>5.0092261096605748</v>
      </c>
      <c r="W79">
        <v>10.791140395550062</v>
      </c>
      <c r="X79">
        <v>24.984399958075674</v>
      </c>
      <c r="Y79">
        <v>0</v>
      </c>
      <c r="Z79">
        <v>4.9939956000000008</v>
      </c>
      <c r="AA79">
        <v>10.705230943060082</v>
      </c>
      <c r="AB79">
        <v>10.327300000000001</v>
      </c>
      <c r="AC79">
        <v>7.3809581492068475</v>
      </c>
      <c r="AD79">
        <v>9.2812720000000013</v>
      </c>
      <c r="AE79">
        <v>12.557578799999998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6.478229999999999</v>
      </c>
      <c r="AL79">
        <v>20.657000000000007</v>
      </c>
      <c r="AM79">
        <v>4.0144416000000005</v>
      </c>
      <c r="AN79">
        <v>0</v>
      </c>
      <c r="AO79">
        <v>4.1071800000000005</v>
      </c>
      <c r="AP79">
        <v>2.5701811935239163</v>
      </c>
      <c r="AQ79">
        <v>0</v>
      </c>
      <c r="AR79">
        <v>3.3648000000000007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846.73817673516521</v>
      </c>
      <c r="DN79">
        <v>26.008238027820582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165.02879878025243</v>
      </c>
      <c r="L80">
        <v>65.233823675614275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5.07866237113402</v>
      </c>
      <c r="R80">
        <v>10.767538770053473</v>
      </c>
      <c r="S80">
        <v>6.7008169921874998</v>
      </c>
      <c r="T80">
        <v>0</v>
      </c>
      <c r="U80">
        <v>291.44306563935396</v>
      </c>
      <c r="V80">
        <v>5.0092261096605748</v>
      </c>
      <c r="W80">
        <v>10.791140395550062</v>
      </c>
      <c r="X80">
        <v>24.984399958075674</v>
      </c>
      <c r="Y80">
        <v>0</v>
      </c>
      <c r="Z80">
        <v>4.9939956000000008</v>
      </c>
      <c r="AA80">
        <v>10.705230943060082</v>
      </c>
      <c r="AB80">
        <v>10.327300000000001</v>
      </c>
      <c r="AC80">
        <v>7.3809581492068475</v>
      </c>
      <c r="AD80">
        <v>9.2812720000000013</v>
      </c>
      <c r="AE80">
        <v>12.557578799999998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6.478229999999999</v>
      </c>
      <c r="AL80">
        <v>20.657000000000007</v>
      </c>
      <c r="AM80">
        <v>4.0144416000000005</v>
      </c>
      <c r="AN80">
        <v>0</v>
      </c>
      <c r="AO80">
        <v>4.1071800000000005</v>
      </c>
      <c r="AP80">
        <v>2.5701811935239163</v>
      </c>
      <c r="AQ80">
        <v>0</v>
      </c>
      <c r="AR80">
        <v>3.3648000000000007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846.73817673516521</v>
      </c>
      <c r="DN80">
        <v>26.008238027820582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165.02879878025243</v>
      </c>
      <c r="L81">
        <v>65.233823675614275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5.07866237113402</v>
      </c>
      <c r="R81">
        <v>10.767538770053473</v>
      </c>
      <c r="S81">
        <v>6.7008169921874998</v>
      </c>
      <c r="T81">
        <v>0</v>
      </c>
      <c r="U81">
        <v>291.44306563935396</v>
      </c>
      <c r="V81">
        <v>5.0092261096605748</v>
      </c>
      <c r="W81">
        <v>10.863287466007415</v>
      </c>
      <c r="X81">
        <v>24.984399958075674</v>
      </c>
      <c r="Y81">
        <v>0</v>
      </c>
      <c r="Z81">
        <v>4.9939956000000008</v>
      </c>
      <c r="AA81">
        <v>10.705230943060082</v>
      </c>
      <c r="AB81">
        <v>10.327300000000001</v>
      </c>
      <c r="AC81">
        <v>7.3809581492068475</v>
      </c>
      <c r="AD81">
        <v>9.2812720000000013</v>
      </c>
      <c r="AE81">
        <v>12.557578799999998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6.478229999999999</v>
      </c>
      <c r="AL81">
        <v>20.657000000000007</v>
      </c>
      <c r="AM81">
        <v>4.0144416000000005</v>
      </c>
      <c r="AN81">
        <v>0</v>
      </c>
      <c r="AO81">
        <v>4.1071800000000005</v>
      </c>
      <c r="AP81">
        <v>2.5701811935239163</v>
      </c>
      <c r="AQ81">
        <v>0</v>
      </c>
      <c r="AR81">
        <v>3.3648000000000007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846.80817382268049</v>
      </c>
      <c r="DN81">
        <v>26.01038801076249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165.02879878025243</v>
      </c>
      <c r="L82">
        <v>65.233823675614275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5.07866237113402</v>
      </c>
      <c r="R82">
        <v>10.767538770053473</v>
      </c>
      <c r="S82">
        <v>6.7008169921874998</v>
      </c>
      <c r="T82">
        <v>0</v>
      </c>
      <c r="U82">
        <v>291.44306563935396</v>
      </c>
      <c r="V82">
        <v>5.0092261096605748</v>
      </c>
      <c r="W82">
        <v>10.863287466007415</v>
      </c>
      <c r="X82">
        <v>24.984399958075674</v>
      </c>
      <c r="Y82">
        <v>0</v>
      </c>
      <c r="Z82">
        <v>4.9939956000000008</v>
      </c>
      <c r="AA82">
        <v>10.705230943060082</v>
      </c>
      <c r="AB82">
        <v>10.327300000000001</v>
      </c>
      <c r="AC82">
        <v>7.3809581492068475</v>
      </c>
      <c r="AD82">
        <v>9.2812720000000013</v>
      </c>
      <c r="AE82">
        <v>12.557578799999998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6.478229999999999</v>
      </c>
      <c r="AL82">
        <v>20.657000000000007</v>
      </c>
      <c r="AM82">
        <v>4.0144416000000005</v>
      </c>
      <c r="AN82">
        <v>0</v>
      </c>
      <c r="AO82">
        <v>4.1071800000000005</v>
      </c>
      <c r="AP82">
        <v>2.5701811935239163</v>
      </c>
      <c r="AQ82">
        <v>0</v>
      </c>
      <c r="AR82">
        <v>5.047200000000001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848.44043809949221</v>
      </c>
      <c r="DN82">
        <v>26.060523733950898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165.02879878025243</v>
      </c>
      <c r="L83">
        <v>65.233823675614275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5.07866237113402</v>
      </c>
      <c r="R83">
        <v>10.767538770053473</v>
      </c>
      <c r="S83">
        <v>6.7008169921874998</v>
      </c>
      <c r="T83">
        <v>0</v>
      </c>
      <c r="U83">
        <v>291.44306563935396</v>
      </c>
      <c r="V83">
        <v>5.0092261096605748</v>
      </c>
      <c r="W83">
        <v>10.863287466007415</v>
      </c>
      <c r="X83">
        <v>24.984399958075674</v>
      </c>
      <c r="Y83">
        <v>0</v>
      </c>
      <c r="Z83">
        <v>4.9939956000000008</v>
      </c>
      <c r="AA83">
        <v>10.705230943060082</v>
      </c>
      <c r="AB83">
        <v>10.327300000000001</v>
      </c>
      <c r="AC83">
        <v>7.3809581492068475</v>
      </c>
      <c r="AD83">
        <v>9.2812720000000013</v>
      </c>
      <c r="AE83">
        <v>12.557578799999998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6.478229999999999</v>
      </c>
      <c r="AL83">
        <v>20.657000000000007</v>
      </c>
      <c r="AM83">
        <v>4.0144416000000005</v>
      </c>
      <c r="AN83">
        <v>0</v>
      </c>
      <c r="AO83">
        <v>4.1071800000000005</v>
      </c>
      <c r="AP83">
        <v>2.5701811935239163</v>
      </c>
      <c r="AQ83">
        <v>0</v>
      </c>
      <c r="AR83">
        <v>5.6079999999999997</v>
      </c>
      <c r="AS83">
        <v>3.0753000000000004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849.48180222883821</v>
      </c>
      <c r="DN83">
        <v>26.092509604604686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165.02879878025243</v>
      </c>
      <c r="L84">
        <v>65.233823675614275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5.07866237113402</v>
      </c>
      <c r="R84">
        <v>10.767538770053473</v>
      </c>
      <c r="S84">
        <v>6.7008169921874998</v>
      </c>
      <c r="T84">
        <v>0</v>
      </c>
      <c r="U84">
        <v>291.44306563935396</v>
      </c>
      <c r="V84">
        <v>5.0092261096605748</v>
      </c>
      <c r="W84">
        <v>10.863287466007415</v>
      </c>
      <c r="X84">
        <v>24.984399958075674</v>
      </c>
      <c r="Y84">
        <v>0</v>
      </c>
      <c r="Z84">
        <v>4.9939956000000008</v>
      </c>
      <c r="AA84">
        <v>10.705230943060082</v>
      </c>
      <c r="AB84">
        <v>10.327300000000001</v>
      </c>
      <c r="AC84">
        <v>7.3809581492068475</v>
      </c>
      <c r="AD84">
        <v>9.2812720000000013</v>
      </c>
      <c r="AE84">
        <v>12.557578799999998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6.478229999999999</v>
      </c>
      <c r="AL84">
        <v>20.657000000000007</v>
      </c>
      <c r="AM84">
        <v>4.0144416000000005</v>
      </c>
      <c r="AN84">
        <v>0</v>
      </c>
      <c r="AO84">
        <v>4.1071800000000005</v>
      </c>
      <c r="AP84">
        <v>2.5701811935239163</v>
      </c>
      <c r="AQ84">
        <v>0</v>
      </c>
      <c r="AR84">
        <v>5.6079999999999997</v>
      </c>
      <c r="AS84">
        <v>3.0753000000000004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849.48180222883821</v>
      </c>
      <c r="DN84">
        <v>26.092509604604686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165.02879878025243</v>
      </c>
      <c r="L85">
        <v>65.233823675614275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5.07866237113402</v>
      </c>
      <c r="R85">
        <v>10.767538770053473</v>
      </c>
      <c r="S85">
        <v>6.7008169921874998</v>
      </c>
      <c r="T85">
        <v>0</v>
      </c>
      <c r="U85">
        <v>291.44306563935396</v>
      </c>
      <c r="V85">
        <v>5.0092261096605748</v>
      </c>
      <c r="W85">
        <v>10.863287466007415</v>
      </c>
      <c r="X85">
        <v>24.984399958075674</v>
      </c>
      <c r="Y85">
        <v>0</v>
      </c>
      <c r="Z85">
        <v>4.9939956000000008</v>
      </c>
      <c r="AA85">
        <v>10.705230943060082</v>
      </c>
      <c r="AB85">
        <v>10.327300000000001</v>
      </c>
      <c r="AC85">
        <v>7.3809581492068475</v>
      </c>
      <c r="AD85">
        <v>9.2812720000000013</v>
      </c>
      <c r="AE85">
        <v>12.557578799999998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6.478229999999999</v>
      </c>
      <c r="AL85">
        <v>20.657000000000007</v>
      </c>
      <c r="AM85">
        <v>2.6817120000000001</v>
      </c>
      <c r="AN85">
        <v>0</v>
      </c>
      <c r="AO85">
        <v>4.1071800000000005</v>
      </c>
      <c r="AP85">
        <v>2.5701811935239163</v>
      </c>
      <c r="AQ85">
        <v>0</v>
      </c>
      <c r="AR85">
        <v>5.6079999999999997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847.69151228036606</v>
      </c>
      <c r="DN85">
        <v>26.037519953076874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165.02879878025243</v>
      </c>
      <c r="L86">
        <v>65.233823675614275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5.07866237113402</v>
      </c>
      <c r="R86">
        <v>10.767538770053473</v>
      </c>
      <c r="S86">
        <v>6.7008169921874998</v>
      </c>
      <c r="T86">
        <v>0</v>
      </c>
      <c r="U86">
        <v>291.44306563935396</v>
      </c>
      <c r="V86">
        <v>5.0092261096605748</v>
      </c>
      <c r="W86">
        <v>10.863287466007415</v>
      </c>
      <c r="X86">
        <v>24.984399958075674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12.557578799999998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6.478229999999999</v>
      </c>
      <c r="AL86">
        <v>20.657000000000007</v>
      </c>
      <c r="AM86">
        <v>1.340856</v>
      </c>
      <c r="AN86">
        <v>0</v>
      </c>
      <c r="AO86">
        <v>4.1071800000000005</v>
      </c>
      <c r="AP86">
        <v>2.5701811935239163</v>
      </c>
      <c r="AQ86">
        <v>0</v>
      </c>
      <c r="AR86">
        <v>5.6079999999999997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838.83545985814965</v>
      </c>
      <c r="DN86">
        <v>25.765503775293443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165.02879878025243</v>
      </c>
      <c r="L87">
        <v>65.233823675614275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5.07866237113402</v>
      </c>
      <c r="R87">
        <v>10.767538770053473</v>
      </c>
      <c r="S87">
        <v>6.7008169921874998</v>
      </c>
      <c r="T87">
        <v>0</v>
      </c>
      <c r="U87">
        <v>291.44306563935396</v>
      </c>
      <c r="V87">
        <v>5.0092261096605748</v>
      </c>
      <c r="W87">
        <v>10.863287466007415</v>
      </c>
      <c r="X87">
        <v>24.984399958075674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12.557578799999998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6.478229999999999</v>
      </c>
      <c r="AL87">
        <v>20.657000000000007</v>
      </c>
      <c r="AM87">
        <v>1.340856</v>
      </c>
      <c r="AN87">
        <v>0</v>
      </c>
      <c r="AO87">
        <v>4.1071800000000005</v>
      </c>
      <c r="AP87">
        <v>2.5701811935239163</v>
      </c>
      <c r="AQ87">
        <v>0</v>
      </c>
      <c r="AR87">
        <v>3.9256000000000002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837.20319532735266</v>
      </c>
      <c r="DN87">
        <v>25.715368306090546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165.02879878025243</v>
      </c>
      <c r="L88">
        <v>65.233823675614275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5.07866237113402</v>
      </c>
      <c r="R88">
        <v>10.767538770053473</v>
      </c>
      <c r="S88">
        <v>6.7008169921874998</v>
      </c>
      <c r="T88">
        <v>0</v>
      </c>
      <c r="U88">
        <v>291.44306563935396</v>
      </c>
      <c r="V88">
        <v>5.0092261096605748</v>
      </c>
      <c r="W88">
        <v>10.863287466007415</v>
      </c>
      <c r="X88">
        <v>24.984399958075674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12.557578799999998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6.478229999999999</v>
      </c>
      <c r="AL88">
        <v>20.657000000000007</v>
      </c>
      <c r="AM88">
        <v>1.340856</v>
      </c>
      <c r="AN88">
        <v>0</v>
      </c>
      <c r="AO88">
        <v>4.1071800000000005</v>
      </c>
      <c r="AP88">
        <v>2.5701811935239163</v>
      </c>
      <c r="AQ88">
        <v>0</v>
      </c>
      <c r="AR88">
        <v>3.9256000000000002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837.20319532735266</v>
      </c>
      <c r="DN88">
        <v>25.715368306090546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165.02879878025243</v>
      </c>
      <c r="L89">
        <v>65.233823675614275</v>
      </c>
      <c r="M89">
        <v>0</v>
      </c>
      <c r="N89">
        <v>29.997709224190594</v>
      </c>
      <c r="O89">
        <v>50.381528171361907</v>
      </c>
      <c r="P89">
        <v>69.036577389760296</v>
      </c>
      <c r="Q89">
        <v>5.07866237113402</v>
      </c>
      <c r="R89">
        <v>10.767538770053473</v>
      </c>
      <c r="S89">
        <v>6.7008169921874998</v>
      </c>
      <c r="T89">
        <v>0</v>
      </c>
      <c r="U89">
        <v>291.44306563935396</v>
      </c>
      <c r="V89">
        <v>5.0092261096605748</v>
      </c>
      <c r="W89">
        <v>10.863287466007415</v>
      </c>
      <c r="X89">
        <v>24.984399958075674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6.9448499999999989</v>
      </c>
      <c r="AE89">
        <v>12.557578799999998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6.478229999999999</v>
      </c>
      <c r="AL89">
        <v>20.657000000000007</v>
      </c>
      <c r="AM89">
        <v>2.6817120000000001</v>
      </c>
      <c r="AN89">
        <v>0</v>
      </c>
      <c r="AO89">
        <v>4.1071800000000005</v>
      </c>
      <c r="AP89">
        <v>2.5701811935239163</v>
      </c>
      <c r="AQ89">
        <v>0</v>
      </c>
      <c r="AR89">
        <v>3.9256000000000002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838.50409398721752</v>
      </c>
      <c r="DN89">
        <v>25.755325646225579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165.02879878025243</v>
      </c>
      <c r="L90">
        <v>65.233823675614275</v>
      </c>
      <c r="M90">
        <v>0</v>
      </c>
      <c r="N90">
        <v>29.997709224190594</v>
      </c>
      <c r="O90">
        <v>50.381528171361907</v>
      </c>
      <c r="P90">
        <v>69.036577389760296</v>
      </c>
      <c r="Q90">
        <v>5.07866237113402</v>
      </c>
      <c r="R90">
        <v>10.767538770053473</v>
      </c>
      <c r="S90">
        <v>6.7008169921874998</v>
      </c>
      <c r="T90">
        <v>0</v>
      </c>
      <c r="U90">
        <v>291.44306563935396</v>
      </c>
      <c r="V90">
        <v>5.0092261096605748</v>
      </c>
      <c r="W90">
        <v>10.863287466007415</v>
      </c>
      <c r="X90">
        <v>24.984399958075674</v>
      </c>
      <c r="Y90">
        <v>0</v>
      </c>
      <c r="Z90">
        <v>3.3125664000000001</v>
      </c>
      <c r="AA90">
        <v>10.705230943060082</v>
      </c>
      <c r="AB90">
        <v>10.327300000000001</v>
      </c>
      <c r="AC90">
        <v>7.3809581492068475</v>
      </c>
      <c r="AD90">
        <v>9.2812720000000013</v>
      </c>
      <c r="AE90">
        <v>12.557578799999998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6.478229999999999</v>
      </c>
      <c r="AL90">
        <v>20.657000000000007</v>
      </c>
      <c r="AM90">
        <v>2.6817120000000001</v>
      </c>
      <c r="AN90">
        <v>0</v>
      </c>
      <c r="AO90">
        <v>4.1071800000000005</v>
      </c>
      <c r="AP90">
        <v>2.5701811935239163</v>
      </c>
      <c r="AQ90">
        <v>0</v>
      </c>
      <c r="AR90">
        <v>3.9256000000000002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844.42792512956908</v>
      </c>
      <c r="DN90">
        <v>25.937277903873969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165.02879878025243</v>
      </c>
      <c r="L91">
        <v>65.233823675614275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5.07866237113402</v>
      </c>
      <c r="R91">
        <v>10.767538770053473</v>
      </c>
      <c r="S91">
        <v>6.7008169921874998</v>
      </c>
      <c r="T91">
        <v>0</v>
      </c>
      <c r="U91">
        <v>291.44306563935396</v>
      </c>
      <c r="V91">
        <v>5.0092261096605748</v>
      </c>
      <c r="W91">
        <v>10.883900914709518</v>
      </c>
      <c r="X91">
        <v>24.984399958075674</v>
      </c>
      <c r="Y91">
        <v>0</v>
      </c>
      <c r="Z91">
        <v>3.3125664000000001</v>
      </c>
      <c r="AA91">
        <v>10.705230943060082</v>
      </c>
      <c r="AB91">
        <v>10.327300000000001</v>
      </c>
      <c r="AC91">
        <v>7.3809581492068475</v>
      </c>
      <c r="AD91">
        <v>9.2812720000000013</v>
      </c>
      <c r="AE91">
        <v>12.557578799999998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6.478229999999999</v>
      </c>
      <c r="AL91">
        <v>20.657000000000007</v>
      </c>
      <c r="AM91">
        <v>4.0144416000000005</v>
      </c>
      <c r="AN91">
        <v>0</v>
      </c>
      <c r="AO91">
        <v>4.1071800000000005</v>
      </c>
      <c r="AP91">
        <v>2.5701811935239163</v>
      </c>
      <c r="AQ91">
        <v>0</v>
      </c>
      <c r="AR91">
        <v>3.9256000000000002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845.74093837815121</v>
      </c>
      <c r="DN91">
        <v>25.977607703994337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165.02879878025243</v>
      </c>
      <c r="L92">
        <v>65.233823675614275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5.07866237113402</v>
      </c>
      <c r="R92">
        <v>10.767538770053473</v>
      </c>
      <c r="S92">
        <v>6.7008169921874998</v>
      </c>
      <c r="T92">
        <v>0</v>
      </c>
      <c r="U92">
        <v>291.44306563935396</v>
      </c>
      <c r="V92">
        <v>5.0092261096605748</v>
      </c>
      <c r="W92">
        <v>10.883900914709518</v>
      </c>
      <c r="X92">
        <v>24.984399958075674</v>
      </c>
      <c r="Y92">
        <v>0</v>
      </c>
      <c r="Z92">
        <v>3.3125664000000001</v>
      </c>
      <c r="AA92">
        <v>10.705230943060082</v>
      </c>
      <c r="AB92">
        <v>10.327300000000001</v>
      </c>
      <c r="AC92">
        <v>7.3809581492068475</v>
      </c>
      <c r="AD92">
        <v>9.2812720000000013</v>
      </c>
      <c r="AE92">
        <v>12.557578799999998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6.478229999999999</v>
      </c>
      <c r="AL92">
        <v>20.657000000000007</v>
      </c>
      <c r="AM92">
        <v>4.0144416000000005</v>
      </c>
      <c r="AN92">
        <v>0</v>
      </c>
      <c r="AO92">
        <v>4.1071800000000005</v>
      </c>
      <c r="AP92">
        <v>2.5701811935239163</v>
      </c>
      <c r="AQ92">
        <v>0</v>
      </c>
      <c r="AR92">
        <v>3.9256000000000002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845.74093837815121</v>
      </c>
      <c r="DN92">
        <v>25.977607703994337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165.02879878025243</v>
      </c>
      <c r="L93">
        <v>65.233823675614275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5.07866237113402</v>
      </c>
      <c r="R93">
        <v>10.767538770053473</v>
      </c>
      <c r="S93">
        <v>6.7008169921874998</v>
      </c>
      <c r="T93">
        <v>0</v>
      </c>
      <c r="U93">
        <v>291.44306563935396</v>
      </c>
      <c r="V93">
        <v>5.0092261096605748</v>
      </c>
      <c r="W93">
        <v>10.883900914709518</v>
      </c>
      <c r="X93">
        <v>24.984399958075674</v>
      </c>
      <c r="Y93">
        <v>0</v>
      </c>
      <c r="Z93">
        <v>1.6562832000000001</v>
      </c>
      <c r="AA93">
        <v>10.705230943060082</v>
      </c>
      <c r="AB93">
        <v>10.327300000000001</v>
      </c>
      <c r="AC93">
        <v>7.3809581492068475</v>
      </c>
      <c r="AD93">
        <v>9.2812720000000013</v>
      </c>
      <c r="AE93">
        <v>12.557578799999998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6.478229999999999</v>
      </c>
      <c r="AL93">
        <v>20.657000000000007</v>
      </c>
      <c r="AM93">
        <v>4.0144416000000005</v>
      </c>
      <c r="AN93">
        <v>0</v>
      </c>
      <c r="AO93">
        <v>4.1071800000000005</v>
      </c>
      <c r="AP93">
        <v>2.5701811935239163</v>
      </c>
      <c r="AQ93">
        <v>0</v>
      </c>
      <c r="AR93">
        <v>3.9256000000000002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844.13401245815101</v>
      </c>
      <c r="DN93">
        <v>25.928250423994335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165.02879878025243</v>
      </c>
      <c r="L94">
        <v>65.233823675614275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5.07866237113402</v>
      </c>
      <c r="R94">
        <v>10.767538770053473</v>
      </c>
      <c r="S94">
        <v>6.7008169921874998</v>
      </c>
      <c r="T94">
        <v>0</v>
      </c>
      <c r="U94">
        <v>291.44306563935396</v>
      </c>
      <c r="V94">
        <v>5.0092261096605748</v>
      </c>
      <c r="W94">
        <v>10.883900914709518</v>
      </c>
      <c r="X94">
        <v>24.984399958075674</v>
      </c>
      <c r="Y94">
        <v>0</v>
      </c>
      <c r="Z94">
        <v>1.6562832000000001</v>
      </c>
      <c r="AA94">
        <v>10.705230943060082</v>
      </c>
      <c r="AB94">
        <v>10.327300000000001</v>
      </c>
      <c r="AC94">
        <v>7.3809581492068475</v>
      </c>
      <c r="AD94">
        <v>9.2812720000000013</v>
      </c>
      <c r="AE94">
        <v>12.557578799999998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6.478229999999999</v>
      </c>
      <c r="AL94">
        <v>20.657000000000007</v>
      </c>
      <c r="AM94">
        <v>2.6817120000000001</v>
      </c>
      <c r="AN94">
        <v>0</v>
      </c>
      <c r="AO94">
        <v>4.1071800000000005</v>
      </c>
      <c r="AP94">
        <v>2.5701811935239163</v>
      </c>
      <c r="AQ94">
        <v>0</v>
      </c>
      <c r="AR94">
        <v>3.9256000000000002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842.84099837743065</v>
      </c>
      <c r="DN94">
        <v>25.888534904714511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165.02879878025243</v>
      </c>
      <c r="L95">
        <v>65.233823675614275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5.07866237113402</v>
      </c>
      <c r="R95">
        <v>10.767538770053473</v>
      </c>
      <c r="S95">
        <v>6.7008169921874998</v>
      </c>
      <c r="T95">
        <v>0</v>
      </c>
      <c r="U95">
        <v>291.44306563935396</v>
      </c>
      <c r="V95">
        <v>5.0092261096605748</v>
      </c>
      <c r="W95">
        <v>10.72930004944376</v>
      </c>
      <c r="X95">
        <v>24.984399958075674</v>
      </c>
      <c r="Y95">
        <v>0</v>
      </c>
      <c r="Z95">
        <v>0.27939999999999998</v>
      </c>
      <c r="AA95">
        <v>10.705230943060082</v>
      </c>
      <c r="AB95">
        <v>10.036104000000002</v>
      </c>
      <c r="AC95">
        <v>7.3809581492068475</v>
      </c>
      <c r="AD95">
        <v>6.9448499999999989</v>
      </c>
      <c r="AE95">
        <v>12.557578799999998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6.478229999999999</v>
      </c>
      <c r="AL95">
        <v>20.657000000000007</v>
      </c>
      <c r="AM95">
        <v>0</v>
      </c>
      <c r="AN95">
        <v>0</v>
      </c>
      <c r="AO95">
        <v>4.1071800000000005</v>
      </c>
      <c r="AP95">
        <v>2.5701811935239163</v>
      </c>
      <c r="AQ95">
        <v>0</v>
      </c>
      <c r="AR95">
        <v>3.6452000000000004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835.50025819960399</v>
      </c>
      <c r="DN95">
        <v>25.663062017275575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165.02879878025243</v>
      </c>
      <c r="L96">
        <v>65.233823675614275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5.07866237113402</v>
      </c>
      <c r="R96">
        <v>10.767538770053473</v>
      </c>
      <c r="S96">
        <v>6.7008169921874998</v>
      </c>
      <c r="T96">
        <v>0</v>
      </c>
      <c r="U96">
        <v>291.44306563935396</v>
      </c>
      <c r="V96">
        <v>5.0092261096605748</v>
      </c>
      <c r="W96">
        <v>10.72930004944376</v>
      </c>
      <c r="X96">
        <v>24.984399958075674</v>
      </c>
      <c r="Y96">
        <v>0</v>
      </c>
      <c r="Z96">
        <v>0.27939999999999998</v>
      </c>
      <c r="AA96">
        <v>10.705230943060082</v>
      </c>
      <c r="AB96">
        <v>10.036104000000002</v>
      </c>
      <c r="AC96">
        <v>7.3809581492068475</v>
      </c>
      <c r="AD96">
        <v>6.9448499999999989</v>
      </c>
      <c r="AE96">
        <v>12.557578799999998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6.478229999999999</v>
      </c>
      <c r="AL96">
        <v>20.657000000000007</v>
      </c>
      <c r="AM96">
        <v>0</v>
      </c>
      <c r="AN96">
        <v>0</v>
      </c>
      <c r="AO96">
        <v>4.1071800000000005</v>
      </c>
      <c r="AP96">
        <v>2.5701811935239163</v>
      </c>
      <c r="AQ96">
        <v>0</v>
      </c>
      <c r="AR96">
        <v>3.6452000000000004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835.50025819960399</v>
      </c>
      <c r="DN96">
        <v>25.663062017275575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165.02879878025243</v>
      </c>
      <c r="L97">
        <v>65.233823675614275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5.07866237113402</v>
      </c>
      <c r="R97">
        <v>10.767538770053473</v>
      </c>
      <c r="S97">
        <v>6.7008169921874998</v>
      </c>
      <c r="T97">
        <v>0</v>
      </c>
      <c r="U97">
        <v>291.44306563935396</v>
      </c>
      <c r="V97">
        <v>5.0092261096605748</v>
      </c>
      <c r="W97">
        <v>10.326998986315257</v>
      </c>
      <c r="X97">
        <v>24.984399958075674</v>
      </c>
      <c r="Y97">
        <v>0</v>
      </c>
      <c r="Z97">
        <v>0.27939999999999998</v>
      </c>
      <c r="AA97">
        <v>10.705230943060082</v>
      </c>
      <c r="AB97">
        <v>10.036104000000002</v>
      </c>
      <c r="AC97">
        <v>7.3809581492068475</v>
      </c>
      <c r="AD97">
        <v>6.9448499999999989</v>
      </c>
      <c r="AE97">
        <v>12.557578799999998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6.478229999999999</v>
      </c>
      <c r="AL97">
        <v>20.657000000000007</v>
      </c>
      <c r="AM97">
        <v>0</v>
      </c>
      <c r="AN97">
        <v>0</v>
      </c>
      <c r="AO97">
        <v>4.1071800000000005</v>
      </c>
      <c r="AP97">
        <v>2.5701811935239163</v>
      </c>
      <c r="AQ97">
        <v>0</v>
      </c>
      <c r="AR97">
        <v>3.6452000000000004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835.10994579497208</v>
      </c>
      <c r="DN97">
        <v>25.651073358779069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165.02879878025243</v>
      </c>
      <c r="L98">
        <v>65.233823675614275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5.07866237113402</v>
      </c>
      <c r="R98">
        <v>10.767538770053473</v>
      </c>
      <c r="S98">
        <v>6.7008169921874998</v>
      </c>
      <c r="T98">
        <v>0</v>
      </c>
      <c r="U98">
        <v>291.44306563935396</v>
      </c>
      <c r="V98">
        <v>5.0092261096605748</v>
      </c>
      <c r="W98">
        <v>10.326998986315257</v>
      </c>
      <c r="X98">
        <v>24.984399958075674</v>
      </c>
      <c r="Y98">
        <v>0</v>
      </c>
      <c r="Z98">
        <v>0.27939999999999998</v>
      </c>
      <c r="AA98">
        <v>10.705230943060082</v>
      </c>
      <c r="AB98">
        <v>10.036104000000002</v>
      </c>
      <c r="AC98">
        <v>7.3809581492068475</v>
      </c>
      <c r="AD98">
        <v>6.9448499999999989</v>
      </c>
      <c r="AE98">
        <v>12.557578799999998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6.478229999999999</v>
      </c>
      <c r="AL98">
        <v>20.657000000000007</v>
      </c>
      <c r="AM98">
        <v>0</v>
      </c>
      <c r="AN98">
        <v>0</v>
      </c>
      <c r="AO98">
        <v>4.1071800000000005</v>
      </c>
      <c r="AP98">
        <v>2.5701811935239163</v>
      </c>
      <c r="AQ98">
        <v>0</v>
      </c>
      <c r="AR98">
        <v>3.6452000000000004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835.10994579497208</v>
      </c>
      <c r="DN98">
        <v>25.651073358779069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3.7968828604928557</v>
      </c>
      <c r="L99">
        <f t="shared" si="2"/>
        <v>1.5552100345350852</v>
      </c>
      <c r="M99">
        <f t="shared" si="2"/>
        <v>0</v>
      </c>
      <c r="N99">
        <f t="shared" si="2"/>
        <v>0.71994502138057503</v>
      </c>
      <c r="O99">
        <f t="shared" si="2"/>
        <v>1.2091566761126868</v>
      </c>
      <c r="P99">
        <f t="shared" si="2"/>
        <v>1.6568778573542453</v>
      </c>
      <c r="Q99">
        <f t="shared" si="2"/>
        <v>0.11596195643685195</v>
      </c>
      <c r="R99">
        <f t="shared" si="2"/>
        <v>0.25811762209458855</v>
      </c>
      <c r="S99">
        <f t="shared" si="2"/>
        <v>0.15414547655560734</v>
      </c>
      <c r="T99">
        <f t="shared" si="2"/>
        <v>0</v>
      </c>
      <c r="U99">
        <f t="shared" si="2"/>
        <v>7.0116785551394294</v>
      </c>
      <c r="V99">
        <f t="shared" si="2"/>
        <v>0.12273052583215105</v>
      </c>
      <c r="W99">
        <f t="shared" si="2"/>
        <v>0.25351103194921554</v>
      </c>
      <c r="X99">
        <f t="shared" si="2"/>
        <v>0.59962559899381718</v>
      </c>
      <c r="Y99">
        <f t="shared" si="2"/>
        <v>0</v>
      </c>
      <c r="Z99">
        <f t="shared" si="2"/>
        <v>3.7188000300000058E-2</v>
      </c>
      <c r="AA99">
        <f t="shared" si="2"/>
        <v>0.14039800424060581</v>
      </c>
      <c r="AB99">
        <f t="shared" si="2"/>
        <v>0.2079342600000004</v>
      </c>
      <c r="AC99">
        <f t="shared" si="2"/>
        <v>0.13344235840238713</v>
      </c>
      <c r="AD99">
        <f t="shared" si="2"/>
        <v>0.17368566599999957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0.93042074699999944</v>
      </c>
      <c r="AI99">
        <f t="shared" si="2"/>
        <v>0</v>
      </c>
      <c r="AJ99">
        <f t="shared" si="2"/>
        <v>0</v>
      </c>
      <c r="AK99">
        <f t="shared" si="2"/>
        <v>0.15547752000000017</v>
      </c>
      <c r="AL99">
        <f t="shared" si="2"/>
        <v>0.50240774999999904</v>
      </c>
      <c r="AM99">
        <f t="shared" si="2"/>
        <v>1.37221036E-2</v>
      </c>
      <c r="AN99">
        <f t="shared" si="2"/>
        <v>0</v>
      </c>
      <c r="AO99">
        <f t="shared" si="2"/>
        <v>9.8572320000000227E-2</v>
      </c>
      <c r="AP99">
        <f t="shared" si="2"/>
        <v>6.6718975729356617E-2</v>
      </c>
      <c r="AQ99">
        <f t="shared" si="2"/>
        <v>0</v>
      </c>
      <c r="AR99">
        <f t="shared" si="2"/>
        <v>9.8560599999999984E-2</v>
      </c>
      <c r="AS99">
        <f t="shared" si="2"/>
        <v>7.7719664999999966E-2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19.886589969379511</v>
      </c>
      <c r="DN99">
        <f t="shared" si="3"/>
        <v>0.50488310896995592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9.4104861211898356</v>
      </c>
      <c r="L3">
        <v>578.49583412394065</v>
      </c>
      <c r="M3">
        <v>28.230786466502359</v>
      </c>
      <c r="N3">
        <v>36.244654856444718</v>
      </c>
      <c r="O3">
        <v>0</v>
      </c>
      <c r="P3">
        <v>42.743309411068367</v>
      </c>
      <c r="Q3">
        <v>6.092732724585062</v>
      </c>
      <c r="R3">
        <v>13.003477442877974</v>
      </c>
      <c r="S3">
        <v>8.1025853906250003</v>
      </c>
      <c r="T3">
        <v>0</v>
      </c>
      <c r="U3">
        <v>64.234816669948785</v>
      </c>
      <c r="V3">
        <v>3.9993727582292848</v>
      </c>
      <c r="W3">
        <v>11.541642935377874</v>
      </c>
      <c r="X3">
        <v>30.168869091290222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8.3897099999999991</v>
      </c>
      <c r="AE3">
        <v>15.166195200000001</v>
      </c>
      <c r="AF3">
        <v>5.4449999999999994</v>
      </c>
      <c r="AG3">
        <v>12.156275040000001</v>
      </c>
      <c r="AH3">
        <v>46.486400000000003</v>
      </c>
      <c r="AI3">
        <v>0</v>
      </c>
      <c r="AJ3">
        <v>0</v>
      </c>
      <c r="AK3">
        <v>7.8249299999999993</v>
      </c>
      <c r="AL3">
        <v>0</v>
      </c>
      <c r="AM3">
        <v>0</v>
      </c>
      <c r="AN3">
        <v>1.07128</v>
      </c>
      <c r="AO3">
        <v>4.9609560000000013</v>
      </c>
      <c r="AP3">
        <v>3.7730550684598265</v>
      </c>
      <c r="AQ3">
        <v>13.917599999999998</v>
      </c>
      <c r="AR3">
        <v>14.902800000000003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979.8396354713592</v>
      </c>
      <c r="DN3">
        <v>30.096615944964078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9.4104861211898356</v>
      </c>
      <c r="L4">
        <v>578.49583412394065</v>
      </c>
      <c r="M4">
        <v>28.230786466502359</v>
      </c>
      <c r="N4">
        <v>36.244654856444718</v>
      </c>
      <c r="O4">
        <v>0</v>
      </c>
      <c r="P4">
        <v>42.743309411068367</v>
      </c>
      <c r="Q4">
        <v>6.1294201030927828</v>
      </c>
      <c r="R4">
        <v>13.003477442877974</v>
      </c>
      <c r="S4">
        <v>8.1025853906250003</v>
      </c>
      <c r="T4">
        <v>0</v>
      </c>
      <c r="U4">
        <v>64.243007875953722</v>
      </c>
      <c r="V4">
        <v>3.9993727582292848</v>
      </c>
      <c r="W4">
        <v>11.541642935377874</v>
      </c>
      <c r="X4">
        <v>30.168869091290222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8.3897099999999991</v>
      </c>
      <c r="AE4">
        <v>15.166195200000001</v>
      </c>
      <c r="AF4">
        <v>5.4449999999999994</v>
      </c>
      <c r="AG4">
        <v>12.156275040000001</v>
      </c>
      <c r="AH4">
        <v>46.486400000000003</v>
      </c>
      <c r="AI4">
        <v>0</v>
      </c>
      <c r="AJ4">
        <v>0</v>
      </c>
      <c r="AK4">
        <v>7.8249299999999993</v>
      </c>
      <c r="AL4">
        <v>0</v>
      </c>
      <c r="AM4">
        <v>0</v>
      </c>
      <c r="AN4">
        <v>1.07128</v>
      </c>
      <c r="AO4">
        <v>4.9609560000000013</v>
      </c>
      <c r="AP4">
        <v>3.7730550684598265</v>
      </c>
      <c r="AQ4">
        <v>13.917599999999998</v>
      </c>
      <c r="AR4">
        <v>14.902800000000003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979.88317651451712</v>
      </c>
      <c r="DN4">
        <v>30.097953486318815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9.4104861211898356</v>
      </c>
      <c r="L5">
        <v>578.49583412394065</v>
      </c>
      <c r="M5">
        <v>28.230786466502359</v>
      </c>
      <c r="N5">
        <v>36.244654856444718</v>
      </c>
      <c r="O5">
        <v>0</v>
      </c>
      <c r="P5">
        <v>42.743309411068367</v>
      </c>
      <c r="Q5">
        <v>6.1294201030927828</v>
      </c>
      <c r="R5">
        <v>13.003477442877974</v>
      </c>
      <c r="S5">
        <v>8.1025853906250003</v>
      </c>
      <c r="T5">
        <v>0</v>
      </c>
      <c r="U5">
        <v>64.243007875953722</v>
      </c>
      <c r="V5">
        <v>3.9993727582292848</v>
      </c>
      <c r="W5">
        <v>11.174435324087177</v>
      </c>
      <c r="X5">
        <v>30.168869091290222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8.3897099999999991</v>
      </c>
      <c r="AE5">
        <v>15.166195200000001</v>
      </c>
      <c r="AF5">
        <v>2.7224999999999997</v>
      </c>
      <c r="AG5">
        <v>12.156275040000001</v>
      </c>
      <c r="AH5">
        <v>46.486400000000003</v>
      </c>
      <c r="AI5">
        <v>0</v>
      </c>
      <c r="AJ5">
        <v>0</v>
      </c>
      <c r="AK5">
        <v>7.8249299999999993</v>
      </c>
      <c r="AL5">
        <v>0</v>
      </c>
      <c r="AM5">
        <v>0</v>
      </c>
      <c r="AN5">
        <v>1.07128</v>
      </c>
      <c r="AO5">
        <v>4.9609560000000013</v>
      </c>
      <c r="AP5">
        <v>3.7730550684598265</v>
      </c>
      <c r="AQ5">
        <v>13.917599999999998</v>
      </c>
      <c r="AR5">
        <v>2.0322000000000005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964.39848607006491</v>
      </c>
      <c r="DN5">
        <v>29.622336319480237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9.4104861211898356</v>
      </c>
      <c r="L6">
        <v>578.49583412394065</v>
      </c>
      <c r="M6">
        <v>28.230786466502359</v>
      </c>
      <c r="N6">
        <v>36.244654856444718</v>
      </c>
      <c r="O6">
        <v>0</v>
      </c>
      <c r="P6">
        <v>42.743309411068367</v>
      </c>
      <c r="Q6">
        <v>6.1294201030927828</v>
      </c>
      <c r="R6">
        <v>13.003477442877974</v>
      </c>
      <c r="S6">
        <v>8.1025853906250003</v>
      </c>
      <c r="T6">
        <v>0</v>
      </c>
      <c r="U6">
        <v>64.243007875953722</v>
      </c>
      <c r="V6">
        <v>3.9993727582292848</v>
      </c>
      <c r="W6">
        <v>11.174435324087177</v>
      </c>
      <c r="X6">
        <v>30.168869091290222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8.3897099999999991</v>
      </c>
      <c r="AE6">
        <v>15.166195200000001</v>
      </c>
      <c r="AF6">
        <v>2.7224999999999997</v>
      </c>
      <c r="AG6">
        <v>12.156275040000001</v>
      </c>
      <c r="AH6">
        <v>46.486400000000003</v>
      </c>
      <c r="AI6">
        <v>0</v>
      </c>
      <c r="AJ6">
        <v>0</v>
      </c>
      <c r="AK6">
        <v>7.8249299999999993</v>
      </c>
      <c r="AL6">
        <v>0</v>
      </c>
      <c r="AM6">
        <v>0</v>
      </c>
      <c r="AN6">
        <v>1.07128</v>
      </c>
      <c r="AO6">
        <v>4.9609560000000013</v>
      </c>
      <c r="AP6">
        <v>3.7730550684598265</v>
      </c>
      <c r="AQ6">
        <v>13.917599999999998</v>
      </c>
      <c r="AR6">
        <v>2.0322000000000005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964.39848607006491</v>
      </c>
      <c r="DN6">
        <v>29.622336319480237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9.4104861211898356</v>
      </c>
      <c r="L7">
        <v>578.49583412394065</v>
      </c>
      <c r="M7">
        <v>28.230786466502359</v>
      </c>
      <c r="N7">
        <v>36.244654856444718</v>
      </c>
      <c r="O7">
        <v>0</v>
      </c>
      <c r="P7">
        <v>42.743309411068367</v>
      </c>
      <c r="Q7">
        <v>6.1294201030927828</v>
      </c>
      <c r="R7">
        <v>13.003477442877974</v>
      </c>
      <c r="S7">
        <v>8.1025853906250003</v>
      </c>
      <c r="T7">
        <v>0</v>
      </c>
      <c r="U7">
        <v>64.243007875953722</v>
      </c>
      <c r="V7">
        <v>3.9993727582292848</v>
      </c>
      <c r="W7">
        <v>11.6785258943948</v>
      </c>
      <c r="X7">
        <v>30.168869091290222</v>
      </c>
      <c r="Y7">
        <v>0</v>
      </c>
      <c r="Z7">
        <v>2.0108250000000001</v>
      </c>
      <c r="AA7">
        <v>11.632272673996106</v>
      </c>
      <c r="AB7">
        <v>12.12276</v>
      </c>
      <c r="AC7">
        <v>8.9169460386367216</v>
      </c>
      <c r="AD7">
        <v>8.3897099999999991</v>
      </c>
      <c r="AE7">
        <v>15.166195200000001</v>
      </c>
      <c r="AF7">
        <v>2.7224999999999997</v>
      </c>
      <c r="AG7">
        <v>12.156275040000001</v>
      </c>
      <c r="AH7">
        <v>46.486400000000003</v>
      </c>
      <c r="AI7">
        <v>0</v>
      </c>
      <c r="AJ7">
        <v>0</v>
      </c>
      <c r="AK7">
        <v>7.8249299999999993</v>
      </c>
      <c r="AL7">
        <v>0</v>
      </c>
      <c r="AM7">
        <v>0</v>
      </c>
      <c r="AN7">
        <v>1.07128</v>
      </c>
      <c r="AO7">
        <v>4.9609560000000013</v>
      </c>
      <c r="AP7">
        <v>3.7730550684598265</v>
      </c>
      <c r="AQ7">
        <v>13.917599999999998</v>
      </c>
      <c r="AR7">
        <v>2.0322000000000005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963.62923653895689</v>
      </c>
      <c r="DN7">
        <v>29.598678017745303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9.4104861211898356</v>
      </c>
      <c r="L8">
        <v>578.49583412394065</v>
      </c>
      <c r="M8">
        <v>28.230786466502359</v>
      </c>
      <c r="N8">
        <v>36.244654856444718</v>
      </c>
      <c r="O8">
        <v>0</v>
      </c>
      <c r="P8">
        <v>42.743309411068367</v>
      </c>
      <c r="Q8">
        <v>6.1294201030927828</v>
      </c>
      <c r="R8">
        <v>13.003477442877974</v>
      </c>
      <c r="S8">
        <v>8.1025853906250003</v>
      </c>
      <c r="T8">
        <v>0</v>
      </c>
      <c r="U8">
        <v>64.243007875953722</v>
      </c>
      <c r="V8">
        <v>3.9993727582292848</v>
      </c>
      <c r="W8">
        <v>11.729988679245283</v>
      </c>
      <c r="X8">
        <v>30.168869091290222</v>
      </c>
      <c r="Y8">
        <v>0</v>
      </c>
      <c r="Z8">
        <v>2.0108250000000001</v>
      </c>
      <c r="AA8">
        <v>11.632272673996106</v>
      </c>
      <c r="AB8">
        <v>12.12276</v>
      </c>
      <c r="AC8">
        <v>8.9169460386367216</v>
      </c>
      <c r="AD8">
        <v>8.3897099999999991</v>
      </c>
      <c r="AE8">
        <v>15.166195200000001</v>
      </c>
      <c r="AF8">
        <v>2.7224999999999997</v>
      </c>
      <c r="AG8">
        <v>12.156275040000001</v>
      </c>
      <c r="AH8">
        <v>46.486400000000003</v>
      </c>
      <c r="AI8">
        <v>0</v>
      </c>
      <c r="AJ8">
        <v>0</v>
      </c>
      <c r="AK8">
        <v>7.8249299999999993</v>
      </c>
      <c r="AL8">
        <v>0</v>
      </c>
      <c r="AM8">
        <v>0</v>
      </c>
      <c r="AN8">
        <v>1.07128</v>
      </c>
      <c r="AO8">
        <v>4.9609560000000013</v>
      </c>
      <c r="AP8">
        <v>3.8909630393491965</v>
      </c>
      <c r="AQ8">
        <v>13.917599999999998</v>
      </c>
      <c r="AR8">
        <v>2.0322000000000005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963.7935526984802</v>
      </c>
      <c r="DN8">
        <v>29.603732613961828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9.4104861211898356</v>
      </c>
      <c r="L9">
        <v>578.49583412394065</v>
      </c>
      <c r="M9">
        <v>28.230786466502359</v>
      </c>
      <c r="N9">
        <v>36.244654856444718</v>
      </c>
      <c r="O9">
        <v>0</v>
      </c>
      <c r="P9">
        <v>42.743309411068367</v>
      </c>
      <c r="Q9">
        <v>6.1294201030927828</v>
      </c>
      <c r="R9">
        <v>13.003477442877974</v>
      </c>
      <c r="S9">
        <v>8.1025853906250003</v>
      </c>
      <c r="T9">
        <v>0</v>
      </c>
      <c r="U9">
        <v>64.243007875953722</v>
      </c>
      <c r="V9">
        <v>3.9993727582292848</v>
      </c>
      <c r="W9">
        <v>11.729988679245283</v>
      </c>
      <c r="X9">
        <v>30.168869091290222</v>
      </c>
      <c r="Y9">
        <v>0</v>
      </c>
      <c r="Z9">
        <v>2.0108250000000001</v>
      </c>
      <c r="AA9">
        <v>11.632272673996106</v>
      </c>
      <c r="AB9">
        <v>12.12276</v>
      </c>
      <c r="AC9">
        <v>8.9169460386367216</v>
      </c>
      <c r="AD9">
        <v>8.3897099999999991</v>
      </c>
      <c r="AE9">
        <v>15.166195200000001</v>
      </c>
      <c r="AF9">
        <v>2.7224999999999997</v>
      </c>
      <c r="AG9">
        <v>12.156275040000001</v>
      </c>
      <c r="AH9">
        <v>46.486400000000003</v>
      </c>
      <c r="AI9">
        <v>0</v>
      </c>
      <c r="AJ9">
        <v>0</v>
      </c>
      <c r="AK9">
        <v>7.8249299999999993</v>
      </c>
      <c r="AL9">
        <v>0</v>
      </c>
      <c r="AM9">
        <v>0</v>
      </c>
      <c r="AN9">
        <v>1.07128</v>
      </c>
      <c r="AO9">
        <v>4.9609560000000013</v>
      </c>
      <c r="AP9">
        <v>3.8909630393491965</v>
      </c>
      <c r="AQ9">
        <v>13.917599999999998</v>
      </c>
      <c r="AR9">
        <v>2.0322000000000005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959.42917595420431</v>
      </c>
      <c r="DN9">
        <v>29.469679358237777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9.4104861211898356</v>
      </c>
      <c r="L10">
        <v>578.49583412394065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6.1294201030927828</v>
      </c>
      <c r="R10">
        <v>13.003477442877974</v>
      </c>
      <c r="S10">
        <v>8.1025853906250003</v>
      </c>
      <c r="T10">
        <v>0</v>
      </c>
      <c r="U10">
        <v>64.243007875953722</v>
      </c>
      <c r="V10">
        <v>3.9993727582292848</v>
      </c>
      <c r="W10">
        <v>11.729988679245283</v>
      </c>
      <c r="X10">
        <v>30.168869091290222</v>
      </c>
      <c r="Y10">
        <v>0</v>
      </c>
      <c r="Z10">
        <v>2.0108250000000001</v>
      </c>
      <c r="AA10">
        <v>11.632272673996106</v>
      </c>
      <c r="AB10">
        <v>12.12276</v>
      </c>
      <c r="AC10">
        <v>8.9169460386367216</v>
      </c>
      <c r="AD10">
        <v>8.3897099999999991</v>
      </c>
      <c r="AE10">
        <v>15.166195200000001</v>
      </c>
      <c r="AF10">
        <v>2.7224999999999997</v>
      </c>
      <c r="AG10">
        <v>12.156275040000001</v>
      </c>
      <c r="AH10">
        <v>46.486400000000003</v>
      </c>
      <c r="AI10">
        <v>0</v>
      </c>
      <c r="AJ10">
        <v>0</v>
      </c>
      <c r="AK10">
        <v>7.8249299999999993</v>
      </c>
      <c r="AL10">
        <v>0</v>
      </c>
      <c r="AM10">
        <v>0</v>
      </c>
      <c r="AN10">
        <v>1.07128</v>
      </c>
      <c r="AO10">
        <v>4.9609560000000013</v>
      </c>
      <c r="AP10">
        <v>3.8909630393491965</v>
      </c>
      <c r="AQ10">
        <v>13.917599999999998</v>
      </c>
      <c r="AR10">
        <v>2.0322000000000005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959.42917595420431</v>
      </c>
      <c r="DN10">
        <v>29.469679358237777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9.4104861211898356</v>
      </c>
      <c r="L11">
        <v>578.49583412394065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6.1294201030927828</v>
      </c>
      <c r="R11">
        <v>13.003477442877974</v>
      </c>
      <c r="S11">
        <v>8.1025853906250003</v>
      </c>
      <c r="T11">
        <v>0</v>
      </c>
      <c r="U11">
        <v>64.243007875953722</v>
      </c>
      <c r="V11">
        <v>3.9993727582292848</v>
      </c>
      <c r="W11">
        <v>11.91416163631537</v>
      </c>
      <c r="X11">
        <v>30.168869091290222</v>
      </c>
      <c r="Y11">
        <v>0</v>
      </c>
      <c r="Z11">
        <v>2.0108250000000001</v>
      </c>
      <c r="AA11">
        <v>11.632272673996106</v>
      </c>
      <c r="AB11">
        <v>12.12276</v>
      </c>
      <c r="AC11">
        <v>8.9169460386367216</v>
      </c>
      <c r="AD11">
        <v>8.3897099999999991</v>
      </c>
      <c r="AE11">
        <v>15.166195200000001</v>
      </c>
      <c r="AF11">
        <v>2.7224999999999997</v>
      </c>
      <c r="AG11">
        <v>12.156275040000001</v>
      </c>
      <c r="AH11">
        <v>46.486400000000003</v>
      </c>
      <c r="AI11">
        <v>0</v>
      </c>
      <c r="AJ11">
        <v>0</v>
      </c>
      <c r="AK11">
        <v>7.8249299999999993</v>
      </c>
      <c r="AL11">
        <v>0</v>
      </c>
      <c r="AM11">
        <v>0</v>
      </c>
      <c r="AN11">
        <v>1.07128</v>
      </c>
      <c r="AO11">
        <v>4.9609560000000013</v>
      </c>
      <c r="AP11">
        <v>3.8909630393491965</v>
      </c>
      <c r="AQ11">
        <v>13.917599999999998</v>
      </c>
      <c r="AR11">
        <v>2.0322000000000005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959.60786057314522</v>
      </c>
      <c r="DN11">
        <v>29.47516769636696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9.4104861211898356</v>
      </c>
      <c r="L12">
        <v>578.49583412394065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6.1294201030927828</v>
      </c>
      <c r="R12">
        <v>13.003477442877974</v>
      </c>
      <c r="S12">
        <v>8.1025853906250003</v>
      </c>
      <c r="T12">
        <v>0</v>
      </c>
      <c r="U12">
        <v>64.243007875953722</v>
      </c>
      <c r="V12">
        <v>3.9993727582292848</v>
      </c>
      <c r="W12">
        <v>11.91517325550544</v>
      </c>
      <c r="X12">
        <v>30.168869091290222</v>
      </c>
      <c r="Y12">
        <v>0</v>
      </c>
      <c r="Z12">
        <v>2.0108250000000001</v>
      </c>
      <c r="AA12">
        <v>11.632272673996106</v>
      </c>
      <c r="AB12">
        <v>12.12276</v>
      </c>
      <c r="AC12">
        <v>8.9169460386367216</v>
      </c>
      <c r="AD12">
        <v>8.3897099999999991</v>
      </c>
      <c r="AE12">
        <v>15.166195200000001</v>
      </c>
      <c r="AF12">
        <v>2.7224999999999997</v>
      </c>
      <c r="AG12">
        <v>12.156275040000001</v>
      </c>
      <c r="AH12">
        <v>46.486400000000003</v>
      </c>
      <c r="AI12">
        <v>0</v>
      </c>
      <c r="AJ12">
        <v>0</v>
      </c>
      <c r="AK12">
        <v>7.8249299999999993</v>
      </c>
      <c r="AL12">
        <v>0</v>
      </c>
      <c r="AM12">
        <v>0</v>
      </c>
      <c r="AN12">
        <v>1.07128</v>
      </c>
      <c r="AO12">
        <v>4.9609560000000013</v>
      </c>
      <c r="AP12">
        <v>3.8909630393491965</v>
      </c>
      <c r="AQ12">
        <v>13.917599999999998</v>
      </c>
      <c r="AR12">
        <v>2.0322000000000005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959.60884221412471</v>
      </c>
      <c r="DN12">
        <v>29.475197674577558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9.4104861211898356</v>
      </c>
      <c r="L13">
        <v>578.49583412394065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6.1294201030927828</v>
      </c>
      <c r="R13">
        <v>13.003477442877974</v>
      </c>
      <c r="S13">
        <v>8.1025853906250003</v>
      </c>
      <c r="T13">
        <v>0</v>
      </c>
      <c r="U13">
        <v>64.243007875953722</v>
      </c>
      <c r="V13">
        <v>3.9993727582292848</v>
      </c>
      <c r="W13">
        <v>12.180472573579031</v>
      </c>
      <c r="X13">
        <v>30.168869091290222</v>
      </c>
      <c r="Y13">
        <v>0</v>
      </c>
      <c r="Z13">
        <v>2.0108250000000001</v>
      </c>
      <c r="AA13">
        <v>11.632272673996106</v>
      </c>
      <c r="AB13">
        <v>12.12276</v>
      </c>
      <c r="AC13">
        <v>8.9169460386367216</v>
      </c>
      <c r="AD13">
        <v>8.3897099999999991</v>
      </c>
      <c r="AE13">
        <v>15.166195200000001</v>
      </c>
      <c r="AF13">
        <v>2.7224999999999997</v>
      </c>
      <c r="AG13">
        <v>12.156275040000001</v>
      </c>
      <c r="AH13">
        <v>46.486400000000003</v>
      </c>
      <c r="AI13">
        <v>0</v>
      </c>
      <c r="AJ13">
        <v>0</v>
      </c>
      <c r="AK13">
        <v>7.8249299999999993</v>
      </c>
      <c r="AL13">
        <v>0</v>
      </c>
      <c r="AM13">
        <v>0</v>
      </c>
      <c r="AN13">
        <v>1.07128</v>
      </c>
      <c r="AO13">
        <v>4.9609560000000013</v>
      </c>
      <c r="AP13">
        <v>3.8909630393491965</v>
      </c>
      <c r="AQ13">
        <v>11.597999999999997</v>
      </c>
      <c r="AR13">
        <v>2.0322000000000005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957.61575965616066</v>
      </c>
      <c r="DN13">
        <v>29.413979550615018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9.4104861211898356</v>
      </c>
      <c r="L14">
        <v>578.49583412394065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6.1294201030927828</v>
      </c>
      <c r="R14">
        <v>13.003477442877974</v>
      </c>
      <c r="S14">
        <v>8.1025853906250003</v>
      </c>
      <c r="T14">
        <v>0</v>
      </c>
      <c r="U14">
        <v>64.243007875953722</v>
      </c>
      <c r="V14">
        <v>3.9993727582292848</v>
      </c>
      <c r="W14">
        <v>12.194530852994554</v>
      </c>
      <c r="X14">
        <v>30.168869091290222</v>
      </c>
      <c r="Y14">
        <v>0</v>
      </c>
      <c r="Z14">
        <v>2.0108250000000001</v>
      </c>
      <c r="AA14">
        <v>8.6030349984762875</v>
      </c>
      <c r="AB14">
        <v>12.12276</v>
      </c>
      <c r="AC14">
        <v>8.9169460386367216</v>
      </c>
      <c r="AD14">
        <v>8.3897099999999991</v>
      </c>
      <c r="AE14">
        <v>15.166195200000001</v>
      </c>
      <c r="AF14">
        <v>2.7224999999999997</v>
      </c>
      <c r="AG14">
        <v>12.156275040000001</v>
      </c>
      <c r="AH14">
        <v>46.486400000000003</v>
      </c>
      <c r="AI14">
        <v>0</v>
      </c>
      <c r="AJ14">
        <v>0</v>
      </c>
      <c r="AK14">
        <v>7.8249299999999993</v>
      </c>
      <c r="AL14">
        <v>0</v>
      </c>
      <c r="AM14">
        <v>0</v>
      </c>
      <c r="AN14">
        <v>1.07128</v>
      </c>
      <c r="AO14">
        <v>4.9609560000000013</v>
      </c>
      <c r="AP14">
        <v>3.8909630393491965</v>
      </c>
      <c r="AQ14">
        <v>9.2783999999999978</v>
      </c>
      <c r="AR14">
        <v>2.0322000000000005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952.44002558453815</v>
      </c>
      <c r="DN14">
        <v>29.25493422613345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9.6887226886405262</v>
      </c>
      <c r="L15">
        <v>578.49145330305214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6.131390862944162</v>
      </c>
      <c r="R15">
        <v>13.003477442877974</v>
      </c>
      <c r="S15">
        <v>8.1103540540540546</v>
      </c>
      <c r="T15">
        <v>0</v>
      </c>
      <c r="U15">
        <v>64.243007875953722</v>
      </c>
      <c r="V15">
        <v>3.9993727582292848</v>
      </c>
      <c r="W15">
        <v>12.65716481528022</v>
      </c>
      <c r="X15">
        <v>30.168869091290222</v>
      </c>
      <c r="Y15">
        <v>0</v>
      </c>
      <c r="Z15">
        <v>2.0108250000000001</v>
      </c>
      <c r="AA15">
        <v>8.6030349984762875</v>
      </c>
      <c r="AB15">
        <v>12.12276</v>
      </c>
      <c r="AC15">
        <v>8.9169460386367216</v>
      </c>
      <c r="AD15">
        <v>8.3897099999999991</v>
      </c>
      <c r="AE15">
        <v>15.166195200000001</v>
      </c>
      <c r="AF15">
        <v>2.7224999999999997</v>
      </c>
      <c r="AG15">
        <v>12.156275040000001</v>
      </c>
      <c r="AH15">
        <v>46.486400000000003</v>
      </c>
      <c r="AI15">
        <v>0</v>
      </c>
      <c r="AJ15">
        <v>0</v>
      </c>
      <c r="AK15">
        <v>7.8249299999999993</v>
      </c>
      <c r="AL15">
        <v>0</v>
      </c>
      <c r="AM15">
        <v>0</v>
      </c>
      <c r="AN15">
        <v>1.07128</v>
      </c>
      <c r="AO15">
        <v>4.9609560000000013</v>
      </c>
      <c r="AP15">
        <v>3.5372391266810874</v>
      </c>
      <c r="AQ15">
        <v>9.2783999999999978</v>
      </c>
      <c r="AR15">
        <v>14.902800000000003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965.30791108747417</v>
      </c>
      <c r="DN15">
        <v>29.650153942657475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9.4104937432713687</v>
      </c>
      <c r="L16">
        <v>578.49145330305214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6.131390862944162</v>
      </c>
      <c r="R16">
        <v>13.003477442877974</v>
      </c>
      <c r="S16">
        <v>8.1012418532014596</v>
      </c>
      <c r="T16">
        <v>0</v>
      </c>
      <c r="U16">
        <v>64.243007875953722</v>
      </c>
      <c r="V16">
        <v>3.9993727582292848</v>
      </c>
      <c r="W16">
        <v>12.65716481528022</v>
      </c>
      <c r="X16">
        <v>30.168869091290222</v>
      </c>
      <c r="Y16">
        <v>0</v>
      </c>
      <c r="Z16">
        <v>2.0108250000000001</v>
      </c>
      <c r="AA16">
        <v>7.9971874633723239</v>
      </c>
      <c r="AB16">
        <v>12.12276</v>
      </c>
      <c r="AC16">
        <v>8.9169460386367216</v>
      </c>
      <c r="AD16">
        <v>8.3897099999999991</v>
      </c>
      <c r="AE16">
        <v>15.166195200000001</v>
      </c>
      <c r="AF16">
        <v>2.7224999999999997</v>
      </c>
      <c r="AG16">
        <v>12.156275040000001</v>
      </c>
      <c r="AH16">
        <v>46.486400000000003</v>
      </c>
      <c r="AI16">
        <v>0</v>
      </c>
      <c r="AJ16">
        <v>0</v>
      </c>
      <c r="AK16">
        <v>7.8249299999999993</v>
      </c>
      <c r="AL16">
        <v>0</v>
      </c>
      <c r="AM16">
        <v>0</v>
      </c>
      <c r="AN16">
        <v>1.07128</v>
      </c>
      <c r="AO16">
        <v>4.9609560000000013</v>
      </c>
      <c r="AP16">
        <v>3.5372391266810874</v>
      </c>
      <c r="AQ16">
        <v>9.2783999999999978</v>
      </c>
      <c r="AR16">
        <v>14.902800000000003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964.44135303588871</v>
      </c>
      <c r="DN16">
        <v>29.6235233129173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9.4104260354699587</v>
      </c>
      <c r="L17">
        <v>578.49145330305214</v>
      </c>
      <c r="M17">
        <v>28.230786466502359</v>
      </c>
      <c r="N17">
        <v>36.244654856444718</v>
      </c>
      <c r="O17">
        <v>0</v>
      </c>
      <c r="P17">
        <v>42.743309411068367</v>
      </c>
      <c r="Q17">
        <v>6.131390862944162</v>
      </c>
      <c r="R17">
        <v>13.003477442877974</v>
      </c>
      <c r="S17">
        <v>8.1012418532014596</v>
      </c>
      <c r="T17">
        <v>0</v>
      </c>
      <c r="U17">
        <v>64.243007875953722</v>
      </c>
      <c r="V17">
        <v>3.9993727582292848</v>
      </c>
      <c r="W17">
        <v>12.780850464940938</v>
      </c>
      <c r="X17">
        <v>30.168869091290222</v>
      </c>
      <c r="Y17">
        <v>0</v>
      </c>
      <c r="Z17">
        <v>2.0108250000000001</v>
      </c>
      <c r="AA17">
        <v>7.9971874633723239</v>
      </c>
      <c r="AB17">
        <v>12.12276</v>
      </c>
      <c r="AC17">
        <v>8.9169460386367216</v>
      </c>
      <c r="AD17">
        <v>8.3897099999999991</v>
      </c>
      <c r="AE17">
        <v>15.166195200000001</v>
      </c>
      <c r="AF17">
        <v>2.7224999999999997</v>
      </c>
      <c r="AG17">
        <v>12.156275040000001</v>
      </c>
      <c r="AH17">
        <v>46.486400000000003</v>
      </c>
      <c r="AI17">
        <v>0</v>
      </c>
      <c r="AJ17">
        <v>0</v>
      </c>
      <c r="AK17">
        <v>7.8249299999999993</v>
      </c>
      <c r="AL17">
        <v>0</v>
      </c>
      <c r="AM17">
        <v>0</v>
      </c>
      <c r="AN17">
        <v>1.07128</v>
      </c>
      <c r="AO17">
        <v>4.9609560000000013</v>
      </c>
      <c r="AP17">
        <v>3.5372391266810874</v>
      </c>
      <c r="AQ17">
        <v>9.2783999999999978</v>
      </c>
      <c r="AR17">
        <v>2.7096000000000009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952.73144446020729</v>
      </c>
      <c r="DN17">
        <v>29.263849830458192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9.4103532612049694</v>
      </c>
      <c r="L18">
        <v>578.49145330305214</v>
      </c>
      <c r="M18">
        <v>28.230786466502359</v>
      </c>
      <c r="N18">
        <v>36.244654856444718</v>
      </c>
      <c r="O18">
        <v>0</v>
      </c>
      <c r="P18">
        <v>42.743309411068367</v>
      </c>
      <c r="Q18">
        <v>6.131390862944162</v>
      </c>
      <c r="R18">
        <v>13.003477442877974</v>
      </c>
      <c r="S18">
        <v>8.1012418532014596</v>
      </c>
      <c r="T18">
        <v>0</v>
      </c>
      <c r="U18">
        <v>64.243007875953722</v>
      </c>
      <c r="V18">
        <v>3.9993727582292848</v>
      </c>
      <c r="W18">
        <v>12.780850464940938</v>
      </c>
      <c r="X18">
        <v>30.168869091290222</v>
      </c>
      <c r="Y18">
        <v>0</v>
      </c>
      <c r="Z18">
        <v>2.0108250000000001</v>
      </c>
      <c r="AA18">
        <v>7.9971874633723239</v>
      </c>
      <c r="AB18">
        <v>12.12276</v>
      </c>
      <c r="AC18">
        <v>8.9169460386367216</v>
      </c>
      <c r="AD18">
        <v>8.3897099999999991</v>
      </c>
      <c r="AE18">
        <v>15.166195200000001</v>
      </c>
      <c r="AF18">
        <v>2.7224999999999997</v>
      </c>
      <c r="AG18">
        <v>12.156275040000001</v>
      </c>
      <c r="AH18">
        <v>46.486400000000003</v>
      </c>
      <c r="AI18">
        <v>0</v>
      </c>
      <c r="AJ18">
        <v>0</v>
      </c>
      <c r="AK18">
        <v>7.8249299999999993</v>
      </c>
      <c r="AL18">
        <v>0</v>
      </c>
      <c r="AM18">
        <v>0</v>
      </c>
      <c r="AN18">
        <v>1.07128</v>
      </c>
      <c r="AO18">
        <v>4.9609560000000013</v>
      </c>
      <c r="AP18">
        <v>3.5372391266810874</v>
      </c>
      <c r="AQ18">
        <v>9.2783999999999978</v>
      </c>
      <c r="AR18">
        <v>2.7096000000000009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952.73137385434859</v>
      </c>
      <c r="DN18">
        <v>29.263847662051809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9.4103903165347766</v>
      </c>
      <c r="L19">
        <v>578.49145330305214</v>
      </c>
      <c r="M19">
        <v>28.230786466502359</v>
      </c>
      <c r="N19">
        <v>36.244654856444718</v>
      </c>
      <c r="O19">
        <v>0</v>
      </c>
      <c r="P19">
        <v>42.743309411068367</v>
      </c>
      <c r="Q19">
        <v>6.131390862944162</v>
      </c>
      <c r="R19">
        <v>13.003477442877974</v>
      </c>
      <c r="S19">
        <v>8.1012418532014596</v>
      </c>
      <c r="T19">
        <v>0</v>
      </c>
      <c r="U19">
        <v>64.243007875953722</v>
      </c>
      <c r="V19">
        <v>3.9993727582292848</v>
      </c>
      <c r="W19">
        <v>12.780850464940938</v>
      </c>
      <c r="X19">
        <v>30.168869091290222</v>
      </c>
      <c r="Y19">
        <v>0</v>
      </c>
      <c r="Z19">
        <v>2.0108250000000001</v>
      </c>
      <c r="AA19">
        <v>4.2894005485360642</v>
      </c>
      <c r="AB19">
        <v>12.12276</v>
      </c>
      <c r="AC19">
        <v>8.9169460386367216</v>
      </c>
      <c r="AD19">
        <v>8.3897099999999991</v>
      </c>
      <c r="AE19">
        <v>15.166195200000001</v>
      </c>
      <c r="AF19">
        <v>2.7224999999999997</v>
      </c>
      <c r="AG19">
        <v>12.156275040000001</v>
      </c>
      <c r="AH19">
        <v>46.486400000000003</v>
      </c>
      <c r="AI19">
        <v>0</v>
      </c>
      <c r="AJ19">
        <v>0</v>
      </c>
      <c r="AK19">
        <v>7.8249299999999993</v>
      </c>
      <c r="AL19">
        <v>0</v>
      </c>
      <c r="AM19">
        <v>0</v>
      </c>
      <c r="AN19">
        <v>1.07128</v>
      </c>
      <c r="AO19">
        <v>4.9609560000000013</v>
      </c>
      <c r="AP19">
        <v>3.5372391266810874</v>
      </c>
      <c r="AQ19">
        <v>5.1224500000000006</v>
      </c>
      <c r="AR19">
        <v>2.7096000000000009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945.10209669826565</v>
      </c>
      <c r="DN19">
        <v>29.029424958628162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9.4104260354699587</v>
      </c>
      <c r="L20">
        <v>578.49145330305214</v>
      </c>
      <c r="M20">
        <v>28.230786466502359</v>
      </c>
      <c r="N20">
        <v>36.244654856444718</v>
      </c>
      <c r="O20">
        <v>0</v>
      </c>
      <c r="P20">
        <v>42.743309411068367</v>
      </c>
      <c r="Q20">
        <v>6.131390862944162</v>
      </c>
      <c r="R20">
        <v>13.003477442877974</v>
      </c>
      <c r="S20">
        <v>8.1012418532014596</v>
      </c>
      <c r="T20">
        <v>0</v>
      </c>
      <c r="U20">
        <v>64.243007875953722</v>
      </c>
      <c r="V20">
        <v>3.9993727582292848</v>
      </c>
      <c r="W20">
        <v>12.780850464940938</v>
      </c>
      <c r="X20">
        <v>30.168869091290222</v>
      </c>
      <c r="Y20">
        <v>0</v>
      </c>
      <c r="Z20">
        <v>2.0108250000000001</v>
      </c>
      <c r="AA20">
        <v>4.2894005485360642</v>
      </c>
      <c r="AB20">
        <v>12.12276</v>
      </c>
      <c r="AC20">
        <v>8.9169460386367216</v>
      </c>
      <c r="AD20">
        <v>8.3897099999999991</v>
      </c>
      <c r="AE20">
        <v>15.166195200000001</v>
      </c>
      <c r="AF20">
        <v>2.7224999999999997</v>
      </c>
      <c r="AG20">
        <v>12.156275040000001</v>
      </c>
      <c r="AH20">
        <v>46.486400000000003</v>
      </c>
      <c r="AI20">
        <v>0</v>
      </c>
      <c r="AJ20">
        <v>0</v>
      </c>
      <c r="AK20">
        <v>7.8249299999999993</v>
      </c>
      <c r="AL20">
        <v>0</v>
      </c>
      <c r="AM20">
        <v>0</v>
      </c>
      <c r="AN20">
        <v>1.07128</v>
      </c>
      <c r="AO20">
        <v>4.9609560000000013</v>
      </c>
      <c r="AP20">
        <v>3.5372391266810874</v>
      </c>
      <c r="AQ20">
        <v>5.1224500000000006</v>
      </c>
      <c r="AR20">
        <v>2.7096000000000009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945.10213135290758</v>
      </c>
      <c r="DN20">
        <v>29.02942602292152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9.4103532612049694</v>
      </c>
      <c r="L21">
        <v>578.49145330305214</v>
      </c>
      <c r="M21">
        <v>28.230786466502359</v>
      </c>
      <c r="N21">
        <v>36.244654856444718</v>
      </c>
      <c r="O21">
        <v>0</v>
      </c>
      <c r="P21">
        <v>42.743309411068367</v>
      </c>
      <c r="Q21">
        <v>6.131390862944162</v>
      </c>
      <c r="R21">
        <v>12.626913642052566</v>
      </c>
      <c r="S21">
        <v>8.1012418532014596</v>
      </c>
      <c r="T21">
        <v>0</v>
      </c>
      <c r="U21">
        <v>64.243007875953722</v>
      </c>
      <c r="V21">
        <v>3.9993727582292848</v>
      </c>
      <c r="W21">
        <v>12.48103370501774</v>
      </c>
      <c r="X21">
        <v>30.168869091290222</v>
      </c>
      <c r="Y21">
        <v>0</v>
      </c>
      <c r="Z21">
        <v>2.0108250000000001</v>
      </c>
      <c r="AA21">
        <v>4.2894005485360642</v>
      </c>
      <c r="AB21">
        <v>12.12276</v>
      </c>
      <c r="AC21">
        <v>8.9169460386367216</v>
      </c>
      <c r="AD21">
        <v>8.3897099999999991</v>
      </c>
      <c r="AE21">
        <v>15.166195200000001</v>
      </c>
      <c r="AF21">
        <v>2.7224999999999997</v>
      </c>
      <c r="AG21">
        <v>12.156275040000001</v>
      </c>
      <c r="AH21">
        <v>46.486400000000003</v>
      </c>
      <c r="AI21">
        <v>0</v>
      </c>
      <c r="AJ21">
        <v>0</v>
      </c>
      <c r="AK21">
        <v>7.8249299999999993</v>
      </c>
      <c r="AL21">
        <v>0</v>
      </c>
      <c r="AM21">
        <v>0</v>
      </c>
      <c r="AN21">
        <v>1.07128</v>
      </c>
      <c r="AO21">
        <v>4.9609560000000013</v>
      </c>
      <c r="AP21">
        <v>3.1049099000867324</v>
      </c>
      <c r="AQ21">
        <v>5.1224500000000006</v>
      </c>
      <c r="AR21">
        <v>2.7096000000000009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944.02641614141555</v>
      </c>
      <c r="DN21">
        <v>28.996358672805393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9.4104997405711366</v>
      </c>
      <c r="L22">
        <v>578.49145330305214</v>
      </c>
      <c r="M22">
        <v>28.230786466502359</v>
      </c>
      <c r="N22">
        <v>36.244654856444718</v>
      </c>
      <c r="O22">
        <v>0</v>
      </c>
      <c r="P22">
        <v>42.743309411068367</v>
      </c>
      <c r="Q22">
        <v>6.131390862944162</v>
      </c>
      <c r="R22">
        <v>12.626913642052566</v>
      </c>
      <c r="S22">
        <v>8.1012418532014596</v>
      </c>
      <c r="T22">
        <v>0</v>
      </c>
      <c r="U22">
        <v>64.243007875953722</v>
      </c>
      <c r="V22">
        <v>3.9993727582292848</v>
      </c>
      <c r="W22">
        <v>12.48103370501774</v>
      </c>
      <c r="X22">
        <v>30.168869091290222</v>
      </c>
      <c r="Y22">
        <v>0</v>
      </c>
      <c r="Z22">
        <v>2.0108250000000001</v>
      </c>
      <c r="AA22">
        <v>4.2894005485360642</v>
      </c>
      <c r="AB22">
        <v>12.12276</v>
      </c>
      <c r="AC22">
        <v>8.9169460386367216</v>
      </c>
      <c r="AD22">
        <v>8.3897099999999991</v>
      </c>
      <c r="AE22">
        <v>15.166195200000001</v>
      </c>
      <c r="AF22">
        <v>2.7224999999999997</v>
      </c>
      <c r="AG22">
        <v>12.156275040000001</v>
      </c>
      <c r="AH22">
        <v>46.486400000000003</v>
      </c>
      <c r="AI22">
        <v>0</v>
      </c>
      <c r="AJ22">
        <v>0</v>
      </c>
      <c r="AK22">
        <v>7.8249299999999993</v>
      </c>
      <c r="AL22">
        <v>0</v>
      </c>
      <c r="AM22">
        <v>0</v>
      </c>
      <c r="AN22">
        <v>1.07128</v>
      </c>
      <c r="AO22">
        <v>4.9609560000000013</v>
      </c>
      <c r="AP22">
        <v>3.1049099000867324</v>
      </c>
      <c r="AQ22">
        <v>5.1224500000000006</v>
      </c>
      <c r="AR22">
        <v>2.7096000000000009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944.02655825555553</v>
      </c>
      <c r="DN22">
        <v>28.996363038031632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9.4104997405711366</v>
      </c>
      <c r="L23">
        <v>578.49145330305214</v>
      </c>
      <c r="M23">
        <v>28.230786466502359</v>
      </c>
      <c r="N23">
        <v>36.244654856444718</v>
      </c>
      <c r="O23">
        <v>0</v>
      </c>
      <c r="P23">
        <v>42.743309411068367</v>
      </c>
      <c r="Q23">
        <v>6.131390862944162</v>
      </c>
      <c r="R23">
        <v>12.626913642052566</v>
      </c>
      <c r="S23">
        <v>8.1031403987408197</v>
      </c>
      <c r="T23">
        <v>0</v>
      </c>
      <c r="U23">
        <v>64.243007875953722</v>
      </c>
      <c r="V23">
        <v>6.2671241170534806</v>
      </c>
      <c r="W23">
        <v>12.110664838035525</v>
      </c>
      <c r="X23">
        <v>30.168869091290222</v>
      </c>
      <c r="Y23">
        <v>0</v>
      </c>
      <c r="Z23">
        <v>2.0108250000000001</v>
      </c>
      <c r="AA23">
        <v>4.2894005485360642</v>
      </c>
      <c r="AB23">
        <v>12.12276</v>
      </c>
      <c r="AC23">
        <v>8.9169460386367216</v>
      </c>
      <c r="AD23">
        <v>8.3897099999999991</v>
      </c>
      <c r="AE23">
        <v>15.166195200000001</v>
      </c>
      <c r="AF23">
        <v>2.7224999999999997</v>
      </c>
      <c r="AG23">
        <v>12.156275040000001</v>
      </c>
      <c r="AH23">
        <v>46.486400000000003</v>
      </c>
      <c r="AI23">
        <v>0</v>
      </c>
      <c r="AJ23">
        <v>0</v>
      </c>
      <c r="AK23">
        <v>7.8249299999999993</v>
      </c>
      <c r="AL23">
        <v>0</v>
      </c>
      <c r="AM23">
        <v>0</v>
      </c>
      <c r="AN23">
        <v>1.07128</v>
      </c>
      <c r="AO23">
        <v>4.9609560000000013</v>
      </c>
      <c r="AP23">
        <v>3.1049099000867324</v>
      </c>
      <c r="AQ23">
        <v>5.1224500000000006</v>
      </c>
      <c r="AR23">
        <v>2.7096000000000009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945.86924074938781</v>
      </c>
      <c r="DN23">
        <v>29.052961581580796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4.8652068275602192</v>
      </c>
      <c r="L24">
        <v>578.49145330305214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3.3748456678832111</v>
      </c>
      <c r="R24">
        <v>12.626913642052566</v>
      </c>
      <c r="S24">
        <v>5.7612943737441391</v>
      </c>
      <c r="T24">
        <v>0</v>
      </c>
      <c r="U24">
        <v>64.243007875953722</v>
      </c>
      <c r="V24">
        <v>6.2671241170534806</v>
      </c>
      <c r="W24">
        <v>12.110664838035525</v>
      </c>
      <c r="X24">
        <v>30.168869091290222</v>
      </c>
      <c r="Y24">
        <v>0</v>
      </c>
      <c r="Z24">
        <v>2.0108250000000001</v>
      </c>
      <c r="AA24">
        <v>4.2894005485360642</v>
      </c>
      <c r="AB24">
        <v>12.12276</v>
      </c>
      <c r="AC24">
        <v>8.9169460386367216</v>
      </c>
      <c r="AD24">
        <v>8.3897099999999991</v>
      </c>
      <c r="AE24">
        <v>15.166195200000001</v>
      </c>
      <c r="AF24">
        <v>2.7224999999999997</v>
      </c>
      <c r="AG24">
        <v>12.156275040000001</v>
      </c>
      <c r="AH24">
        <v>46.486400000000003</v>
      </c>
      <c r="AI24">
        <v>0</v>
      </c>
      <c r="AJ24">
        <v>0</v>
      </c>
      <c r="AK24">
        <v>7.8249299999999993</v>
      </c>
      <c r="AL24">
        <v>0</v>
      </c>
      <c r="AM24">
        <v>0</v>
      </c>
      <c r="AN24">
        <v>1.07128</v>
      </c>
      <c r="AO24">
        <v>4.9609560000000013</v>
      </c>
      <c r="AP24">
        <v>3.1049099000867324</v>
      </c>
      <c r="AQ24">
        <v>4.6391999999999989</v>
      </c>
      <c r="AR24">
        <v>2.7096000000000009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936.0440890767627</v>
      </c>
      <c r="DN24">
        <v>28.751179121137284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5.9988362319693174</v>
      </c>
      <c r="L25">
        <v>578.49145330305214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4.3278308506616261</v>
      </c>
      <c r="R25">
        <v>13.004844756277697</v>
      </c>
      <c r="S25">
        <v>5.7612943737441391</v>
      </c>
      <c r="T25">
        <v>0</v>
      </c>
      <c r="U25">
        <v>64.243007875953722</v>
      </c>
      <c r="V25">
        <v>6.2671241170534806</v>
      </c>
      <c r="W25">
        <v>12.110664838035525</v>
      </c>
      <c r="X25">
        <v>30.168869091290222</v>
      </c>
      <c r="Y25">
        <v>0</v>
      </c>
      <c r="Z25">
        <v>2.0108250000000001</v>
      </c>
      <c r="AA25">
        <v>4.2894005485360642</v>
      </c>
      <c r="AB25">
        <v>12.12276</v>
      </c>
      <c r="AC25">
        <v>8.9169460386367216</v>
      </c>
      <c r="AD25">
        <v>8.3897099999999991</v>
      </c>
      <c r="AE25">
        <v>15.166195200000001</v>
      </c>
      <c r="AF25">
        <v>2.7224999999999997</v>
      </c>
      <c r="AG25">
        <v>12.156275040000001</v>
      </c>
      <c r="AH25">
        <v>46.486400000000003</v>
      </c>
      <c r="AI25">
        <v>0</v>
      </c>
      <c r="AJ25">
        <v>0</v>
      </c>
      <c r="AK25">
        <v>7.8249299999999993</v>
      </c>
      <c r="AL25">
        <v>0</v>
      </c>
      <c r="AM25">
        <v>0</v>
      </c>
      <c r="AN25">
        <v>1.07128</v>
      </c>
      <c r="AO25">
        <v>4.9609560000000013</v>
      </c>
      <c r="AP25">
        <v>3.1049099000867324</v>
      </c>
      <c r="AQ25">
        <v>4.6391999999999989</v>
      </c>
      <c r="AR25">
        <v>2.7096000000000009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938.43519133062694</v>
      </c>
      <c r="DN25">
        <v>28.824622568685761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6.0813103386407947</v>
      </c>
      <c r="L26">
        <v>578.49145330305214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4.3542293785310733</v>
      </c>
      <c r="R26">
        <v>13.004844756277697</v>
      </c>
      <c r="S26">
        <v>5.7612943737441391</v>
      </c>
      <c r="T26">
        <v>0</v>
      </c>
      <c r="U26">
        <v>64.243007875953722</v>
      </c>
      <c r="V26">
        <v>6.2671241170534806</v>
      </c>
      <c r="W26">
        <v>12.110664838035525</v>
      </c>
      <c r="X26">
        <v>30.168869091290222</v>
      </c>
      <c r="Y26">
        <v>0</v>
      </c>
      <c r="Z26">
        <v>2.0108250000000001</v>
      </c>
      <c r="AA26">
        <v>4.2894005485360642</v>
      </c>
      <c r="AB26">
        <v>12.12276</v>
      </c>
      <c r="AC26">
        <v>8.9169460386367216</v>
      </c>
      <c r="AD26">
        <v>8.3897099999999991</v>
      </c>
      <c r="AE26">
        <v>15.166195200000001</v>
      </c>
      <c r="AF26">
        <v>2.7224999999999997</v>
      </c>
      <c r="AG26">
        <v>12.156275040000001</v>
      </c>
      <c r="AH26">
        <v>46.486400000000003</v>
      </c>
      <c r="AI26">
        <v>0</v>
      </c>
      <c r="AJ26">
        <v>0</v>
      </c>
      <c r="AK26">
        <v>7.8249299999999993</v>
      </c>
      <c r="AL26">
        <v>0</v>
      </c>
      <c r="AM26">
        <v>0</v>
      </c>
      <c r="AN26">
        <v>1.07128</v>
      </c>
      <c r="AO26">
        <v>4.9609560000000013</v>
      </c>
      <c r="AP26">
        <v>3.1049099000867324</v>
      </c>
      <c r="AQ26">
        <v>4.6391999999999989</v>
      </c>
      <c r="AR26">
        <v>2.7096000000000009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938.54081974758651</v>
      </c>
      <c r="DN26">
        <v>28.827866786267123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6.0813103386407947</v>
      </c>
      <c r="L27">
        <v>578.49145330305214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4.3542293785310733</v>
      </c>
      <c r="R27">
        <v>13.004844756277697</v>
      </c>
      <c r="S27">
        <v>5.7612943737441391</v>
      </c>
      <c r="T27">
        <v>0</v>
      </c>
      <c r="U27">
        <v>64.243007875953722</v>
      </c>
      <c r="V27">
        <v>6.2671241170534806</v>
      </c>
      <c r="W27">
        <v>12.110664838035525</v>
      </c>
      <c r="X27">
        <v>30.168869091290222</v>
      </c>
      <c r="Y27">
        <v>0</v>
      </c>
      <c r="Z27">
        <v>2.0108250000000001</v>
      </c>
      <c r="AA27">
        <v>4.2894005485360642</v>
      </c>
      <c r="AB27">
        <v>12.12276</v>
      </c>
      <c r="AC27">
        <v>8.9169460386367216</v>
      </c>
      <c r="AD27">
        <v>8.3897099999999991</v>
      </c>
      <c r="AE27">
        <v>15.166195200000001</v>
      </c>
      <c r="AF27">
        <v>2.7224999999999997</v>
      </c>
      <c r="AG27">
        <v>12.156275040000001</v>
      </c>
      <c r="AH27">
        <v>46.486400000000003</v>
      </c>
      <c r="AI27">
        <v>0</v>
      </c>
      <c r="AJ27">
        <v>0</v>
      </c>
      <c r="AK27">
        <v>7.8249299999999993</v>
      </c>
      <c r="AL27">
        <v>0</v>
      </c>
      <c r="AM27">
        <v>0</v>
      </c>
      <c r="AN27">
        <v>1.07128</v>
      </c>
      <c r="AO27">
        <v>4.9609560000000013</v>
      </c>
      <c r="AP27">
        <v>3.1049099000867324</v>
      </c>
      <c r="AQ27">
        <v>4.6391999999999989</v>
      </c>
      <c r="AR27">
        <v>2.7096000000000009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938.54081974758651</v>
      </c>
      <c r="DN27">
        <v>28.827866786267123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6.0813103386407947</v>
      </c>
      <c r="L28">
        <v>578.49145330305214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4.3542293785310733</v>
      </c>
      <c r="R28">
        <v>13.004844756277697</v>
      </c>
      <c r="S28">
        <v>5.7612943737441391</v>
      </c>
      <c r="T28">
        <v>0</v>
      </c>
      <c r="U28">
        <v>64.243007875953722</v>
      </c>
      <c r="V28">
        <v>6.2671241170534806</v>
      </c>
      <c r="W28">
        <v>12.110664838035525</v>
      </c>
      <c r="X28">
        <v>30.168869091290222</v>
      </c>
      <c r="Y28">
        <v>0</v>
      </c>
      <c r="Z28">
        <v>2.0108250000000001</v>
      </c>
      <c r="AA28">
        <v>4.2894005485360642</v>
      </c>
      <c r="AB28">
        <v>12.12276</v>
      </c>
      <c r="AC28">
        <v>8.9169460386367216</v>
      </c>
      <c r="AD28">
        <v>8.3897099999999991</v>
      </c>
      <c r="AE28">
        <v>15.166195200000001</v>
      </c>
      <c r="AF28">
        <v>2.7224999999999997</v>
      </c>
      <c r="AG28">
        <v>12.156275040000001</v>
      </c>
      <c r="AH28">
        <v>46.486400000000003</v>
      </c>
      <c r="AI28">
        <v>0</v>
      </c>
      <c r="AJ28">
        <v>0</v>
      </c>
      <c r="AK28">
        <v>7.8249299999999993</v>
      </c>
      <c r="AL28">
        <v>0</v>
      </c>
      <c r="AM28">
        <v>0</v>
      </c>
      <c r="AN28">
        <v>1.07128</v>
      </c>
      <c r="AO28">
        <v>4.9609560000000013</v>
      </c>
      <c r="AP28">
        <v>3.1049099000867324</v>
      </c>
      <c r="AQ28">
        <v>4.6391999999999989</v>
      </c>
      <c r="AR28">
        <v>2.7096000000000009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938.54081974758651</v>
      </c>
      <c r="DN28">
        <v>28.827866786267123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6.0813103386407947</v>
      </c>
      <c r="L29">
        <v>578.49145330305214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4.3542293785310733</v>
      </c>
      <c r="R29">
        <v>13.004844756277697</v>
      </c>
      <c r="S29">
        <v>5.7612943737441391</v>
      </c>
      <c r="T29">
        <v>0</v>
      </c>
      <c r="U29">
        <v>64.243007875953722</v>
      </c>
      <c r="V29">
        <v>6.2671241170534806</v>
      </c>
      <c r="W29">
        <v>12.337417711598746</v>
      </c>
      <c r="X29">
        <v>30.168869091290222</v>
      </c>
      <c r="Y29">
        <v>0</v>
      </c>
      <c r="Z29">
        <v>2.0108250000000001</v>
      </c>
      <c r="AA29">
        <v>4.2894005485360642</v>
      </c>
      <c r="AB29">
        <v>12.12276</v>
      </c>
      <c r="AC29">
        <v>8.9169460386367216</v>
      </c>
      <c r="AD29">
        <v>8.3897099999999991</v>
      </c>
      <c r="AE29">
        <v>15.166195200000001</v>
      </c>
      <c r="AF29">
        <v>2.7224999999999997</v>
      </c>
      <c r="AG29">
        <v>12.156275040000001</v>
      </c>
      <c r="AH29">
        <v>46.486400000000003</v>
      </c>
      <c r="AI29">
        <v>0</v>
      </c>
      <c r="AJ29">
        <v>0</v>
      </c>
      <c r="AK29">
        <v>7.8249299999999993</v>
      </c>
      <c r="AL29">
        <v>0</v>
      </c>
      <c r="AM29">
        <v>0</v>
      </c>
      <c r="AN29">
        <v>1.07128</v>
      </c>
      <c r="AO29">
        <v>4.9609560000000013</v>
      </c>
      <c r="AP29">
        <v>3.1049099000867324</v>
      </c>
      <c r="AQ29">
        <v>4.6391999999999989</v>
      </c>
      <c r="AR29">
        <v>3.3870000000000005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939.41802898823494</v>
      </c>
      <c r="DN29">
        <v>28.854810419181916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6.0813103386407947</v>
      </c>
      <c r="L30">
        <v>578.49145330305214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4.3542293785310733</v>
      </c>
      <c r="R30">
        <v>13.004844756277697</v>
      </c>
      <c r="S30">
        <v>5.7612943737441391</v>
      </c>
      <c r="T30">
        <v>0</v>
      </c>
      <c r="U30">
        <v>64.243007875953722</v>
      </c>
      <c r="V30">
        <v>6.2671241170534806</v>
      </c>
      <c r="W30">
        <v>12.337417711598746</v>
      </c>
      <c r="X30">
        <v>30.168869091290222</v>
      </c>
      <c r="Y30">
        <v>0</v>
      </c>
      <c r="Z30">
        <v>2.0108250000000001</v>
      </c>
      <c r="AA30">
        <v>4.2894005485360642</v>
      </c>
      <c r="AB30">
        <v>12.12276</v>
      </c>
      <c r="AC30">
        <v>8.9169460386367216</v>
      </c>
      <c r="AD30">
        <v>8.3897099999999991</v>
      </c>
      <c r="AE30">
        <v>15.166195200000001</v>
      </c>
      <c r="AF30">
        <v>2.7224999999999997</v>
      </c>
      <c r="AG30">
        <v>12.156275040000001</v>
      </c>
      <c r="AH30">
        <v>46.486400000000003</v>
      </c>
      <c r="AI30">
        <v>0</v>
      </c>
      <c r="AJ30">
        <v>0</v>
      </c>
      <c r="AK30">
        <v>7.8249299999999993</v>
      </c>
      <c r="AL30">
        <v>0</v>
      </c>
      <c r="AM30">
        <v>0</v>
      </c>
      <c r="AN30">
        <v>1.07128</v>
      </c>
      <c r="AO30">
        <v>4.9609560000000013</v>
      </c>
      <c r="AP30">
        <v>3.1049099000867324</v>
      </c>
      <c r="AQ30">
        <v>3.073469999999999</v>
      </c>
      <c r="AR30">
        <v>14.902800000000003</v>
      </c>
      <c r="AS30">
        <v>3.0952500000000005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949.07158671814614</v>
      </c>
      <c r="DN30">
        <v>29.151322689270771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6.0813103386407947</v>
      </c>
      <c r="L31">
        <v>578.49145330305214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4.3542293785310733</v>
      </c>
      <c r="R31">
        <v>13.004844756277697</v>
      </c>
      <c r="S31">
        <v>5.7612943737441391</v>
      </c>
      <c r="T31">
        <v>0</v>
      </c>
      <c r="U31">
        <v>64.243007875953722</v>
      </c>
      <c r="V31">
        <v>6.2671241170534806</v>
      </c>
      <c r="W31">
        <v>12.337417711598746</v>
      </c>
      <c r="X31">
        <v>30.168869091290222</v>
      </c>
      <c r="Y31">
        <v>0</v>
      </c>
      <c r="Z31">
        <v>2.0108250000000001</v>
      </c>
      <c r="AA31">
        <v>0</v>
      </c>
      <c r="AB31">
        <v>12.12276</v>
      </c>
      <c r="AC31">
        <v>5.9445004999999993</v>
      </c>
      <c r="AD31">
        <v>8.3897099999999991</v>
      </c>
      <c r="AE31">
        <v>15.166195200000001</v>
      </c>
      <c r="AF31">
        <v>2.7224999999999997</v>
      </c>
      <c r="AG31">
        <v>12.156275040000001</v>
      </c>
      <c r="AH31">
        <v>46.486400000000003</v>
      </c>
      <c r="AI31">
        <v>0</v>
      </c>
      <c r="AJ31">
        <v>0</v>
      </c>
      <c r="AK31">
        <v>7.8249299999999993</v>
      </c>
      <c r="AL31">
        <v>0</v>
      </c>
      <c r="AM31">
        <v>0</v>
      </c>
      <c r="AN31">
        <v>1.07128</v>
      </c>
      <c r="AO31">
        <v>4.9609560000000013</v>
      </c>
      <c r="AP31">
        <v>3.1049099000867324</v>
      </c>
      <c r="AQ31">
        <v>0</v>
      </c>
      <c r="AR31">
        <v>14.902800000000003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939.04436084663223</v>
      </c>
      <c r="DN31">
        <v>28.843232473611828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6.0813103386407947</v>
      </c>
      <c r="L32">
        <v>578.49145330305214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4.3542293785310733</v>
      </c>
      <c r="R32">
        <v>13.004844756277697</v>
      </c>
      <c r="S32">
        <v>5.7612943737441391</v>
      </c>
      <c r="T32">
        <v>0</v>
      </c>
      <c r="U32">
        <v>64.243007875953722</v>
      </c>
      <c r="V32">
        <v>6.2671241170534806</v>
      </c>
      <c r="W32">
        <v>12.337417711598746</v>
      </c>
      <c r="X32">
        <v>30.168869091290222</v>
      </c>
      <c r="Y32">
        <v>0</v>
      </c>
      <c r="Z32">
        <v>2.0108250000000001</v>
      </c>
      <c r="AA32">
        <v>0</v>
      </c>
      <c r="AB32">
        <v>12.12276</v>
      </c>
      <c r="AC32">
        <v>5.9445004999999993</v>
      </c>
      <c r="AD32">
        <v>8.3897099999999991</v>
      </c>
      <c r="AE32">
        <v>15.166195200000001</v>
      </c>
      <c r="AF32">
        <v>2.7224999999999997</v>
      </c>
      <c r="AG32">
        <v>12.156275040000001</v>
      </c>
      <c r="AH32">
        <v>46.486400000000003</v>
      </c>
      <c r="AI32">
        <v>0</v>
      </c>
      <c r="AJ32">
        <v>0</v>
      </c>
      <c r="AK32">
        <v>7.8249299999999993</v>
      </c>
      <c r="AL32">
        <v>0</v>
      </c>
      <c r="AM32">
        <v>0</v>
      </c>
      <c r="AN32">
        <v>1.07128</v>
      </c>
      <c r="AO32">
        <v>4.9609560000000013</v>
      </c>
      <c r="AP32">
        <v>3.1049099000867324</v>
      </c>
      <c r="AQ32">
        <v>0</v>
      </c>
      <c r="AR32">
        <v>3.3870000000000005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927.87173174799102</v>
      </c>
      <c r="DN32">
        <v>28.500061572253131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6.0813103386407947</v>
      </c>
      <c r="L33">
        <v>578.49145330305214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4.3542293785310733</v>
      </c>
      <c r="R33">
        <v>13.003477442877974</v>
      </c>
      <c r="S33">
        <v>5.7612943737441391</v>
      </c>
      <c r="T33">
        <v>0</v>
      </c>
      <c r="U33">
        <v>64.243007875953722</v>
      </c>
      <c r="V33">
        <v>6.2671241170534806</v>
      </c>
      <c r="W33">
        <v>13.131114833996024</v>
      </c>
      <c r="X33">
        <v>30.168869091290222</v>
      </c>
      <c r="Y33">
        <v>0</v>
      </c>
      <c r="Z33">
        <v>2.0108250000000001</v>
      </c>
      <c r="AA33">
        <v>0</v>
      </c>
      <c r="AB33">
        <v>12.12276</v>
      </c>
      <c r="AC33">
        <v>5.9445004999999993</v>
      </c>
      <c r="AD33">
        <v>8.3897099999999991</v>
      </c>
      <c r="AE33">
        <v>15.166195200000001</v>
      </c>
      <c r="AF33">
        <v>2.7224999999999997</v>
      </c>
      <c r="AG33">
        <v>12.156275040000001</v>
      </c>
      <c r="AH33">
        <v>46.486400000000003</v>
      </c>
      <c r="AI33">
        <v>0</v>
      </c>
      <c r="AJ33">
        <v>0</v>
      </c>
      <c r="AK33">
        <v>7.8249299999999993</v>
      </c>
      <c r="AL33">
        <v>0</v>
      </c>
      <c r="AM33">
        <v>0</v>
      </c>
      <c r="AN33">
        <v>1.07128</v>
      </c>
      <c r="AO33">
        <v>4.9609560000000013</v>
      </c>
      <c r="AP33">
        <v>3.1049099000867324</v>
      </c>
      <c r="AQ33">
        <v>0</v>
      </c>
      <c r="AR33">
        <v>3.3870000000000005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928.6404499367826</v>
      </c>
      <c r="DN33">
        <v>28.523673192459036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6.0813103386407947</v>
      </c>
      <c r="L34">
        <v>578.49145330305214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6.131390862944162</v>
      </c>
      <c r="R34">
        <v>13.003477442877974</v>
      </c>
      <c r="S34">
        <v>8.1031403987408197</v>
      </c>
      <c r="T34">
        <v>0</v>
      </c>
      <c r="U34">
        <v>64.243007875953722</v>
      </c>
      <c r="V34">
        <v>6.2671241170534806</v>
      </c>
      <c r="W34">
        <v>13.192607169344868</v>
      </c>
      <c r="X34">
        <v>30.168869091290222</v>
      </c>
      <c r="Y34">
        <v>0</v>
      </c>
      <c r="Z34">
        <v>2.0108250000000001</v>
      </c>
      <c r="AA34">
        <v>0</v>
      </c>
      <c r="AB34">
        <v>12.12276</v>
      </c>
      <c r="AC34">
        <v>5.9445004999999993</v>
      </c>
      <c r="AD34">
        <v>8.3897099999999991</v>
      </c>
      <c r="AE34">
        <v>15.166195200000001</v>
      </c>
      <c r="AF34">
        <v>2.7224999999999997</v>
      </c>
      <c r="AG34">
        <v>12.156275040000001</v>
      </c>
      <c r="AH34">
        <v>46.486400000000003</v>
      </c>
      <c r="AI34">
        <v>0</v>
      </c>
      <c r="AJ34">
        <v>0</v>
      </c>
      <c r="AK34">
        <v>7.8249299999999993</v>
      </c>
      <c r="AL34">
        <v>0</v>
      </c>
      <c r="AM34">
        <v>0</v>
      </c>
      <c r="AN34">
        <v>1.07128</v>
      </c>
      <c r="AO34">
        <v>4.9609560000000013</v>
      </c>
      <c r="AP34">
        <v>3.4193311557917179</v>
      </c>
      <c r="AQ34">
        <v>0</v>
      </c>
      <c r="AR34">
        <v>3.3870000000000005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933.00140397202347</v>
      </c>
      <c r="DN34">
        <v>28.657640257681855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9.4104997405711366</v>
      </c>
      <c r="L35">
        <v>578.49145330305214</v>
      </c>
      <c r="M35">
        <v>28.230786466502359</v>
      </c>
      <c r="N35">
        <v>36.244654856444718</v>
      </c>
      <c r="O35">
        <v>0</v>
      </c>
      <c r="P35">
        <v>42.743309411068367</v>
      </c>
      <c r="Q35">
        <v>6.131390862944162</v>
      </c>
      <c r="R35">
        <v>13.003477442877974</v>
      </c>
      <c r="S35">
        <v>8.1031403987408197</v>
      </c>
      <c r="T35">
        <v>0</v>
      </c>
      <c r="U35">
        <v>64.243007875953722</v>
      </c>
      <c r="V35">
        <v>6.2671241170534806</v>
      </c>
      <c r="W35">
        <v>13.192607169344868</v>
      </c>
      <c r="X35">
        <v>30.168869091290222</v>
      </c>
      <c r="Y35">
        <v>0</v>
      </c>
      <c r="Z35">
        <v>2.0007000000000006</v>
      </c>
      <c r="AA35">
        <v>0</v>
      </c>
      <c r="AB35">
        <v>12.12276</v>
      </c>
      <c r="AC35">
        <v>5.9445004999999993</v>
      </c>
      <c r="AD35">
        <v>8.3897099999999991</v>
      </c>
      <c r="AE35">
        <v>15.166195200000001</v>
      </c>
      <c r="AF35">
        <v>2.7224999999999997</v>
      </c>
      <c r="AG35">
        <v>12.156275040000001</v>
      </c>
      <c r="AH35">
        <v>46.486400000000003</v>
      </c>
      <c r="AI35">
        <v>0</v>
      </c>
      <c r="AJ35">
        <v>0</v>
      </c>
      <c r="AK35">
        <v>7.8249299999999993</v>
      </c>
      <c r="AL35">
        <v>0</v>
      </c>
      <c r="AM35">
        <v>0</v>
      </c>
      <c r="AN35">
        <v>1.07128</v>
      </c>
      <c r="AO35">
        <v>4.9609560000000013</v>
      </c>
      <c r="AP35">
        <v>3.4193311557917179</v>
      </c>
      <c r="AQ35">
        <v>0</v>
      </c>
      <c r="AR35">
        <v>3.3870000000000005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936.22156012836626</v>
      </c>
      <c r="DN35">
        <v>28.756548503269514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9.4104997405711366</v>
      </c>
      <c r="L36">
        <v>578.49145330305214</v>
      </c>
      <c r="M36">
        <v>28.230786466502359</v>
      </c>
      <c r="N36">
        <v>36.244654856444718</v>
      </c>
      <c r="O36">
        <v>0</v>
      </c>
      <c r="P36">
        <v>42.743309411068367</v>
      </c>
      <c r="Q36">
        <v>6.131390862944162</v>
      </c>
      <c r="R36">
        <v>13.003477442877974</v>
      </c>
      <c r="S36">
        <v>8.1031403987408197</v>
      </c>
      <c r="T36">
        <v>0</v>
      </c>
      <c r="U36">
        <v>64.243007875953722</v>
      </c>
      <c r="V36">
        <v>6.2671241170534806</v>
      </c>
      <c r="W36">
        <v>13.192607169344868</v>
      </c>
      <c r="X36">
        <v>30.168869091290222</v>
      </c>
      <c r="Y36">
        <v>0</v>
      </c>
      <c r="Z36">
        <v>2.0007000000000006</v>
      </c>
      <c r="AA36">
        <v>0</v>
      </c>
      <c r="AB36">
        <v>12.12276</v>
      </c>
      <c r="AC36">
        <v>5.9445004999999993</v>
      </c>
      <c r="AD36">
        <v>8.3897099999999991</v>
      </c>
      <c r="AE36">
        <v>15.166195200000001</v>
      </c>
      <c r="AF36">
        <v>2.7224999999999997</v>
      </c>
      <c r="AG36">
        <v>12.156275040000001</v>
      </c>
      <c r="AH36">
        <v>46.486400000000003</v>
      </c>
      <c r="AI36">
        <v>0</v>
      </c>
      <c r="AJ36">
        <v>0</v>
      </c>
      <c r="AK36">
        <v>7.8249299999999993</v>
      </c>
      <c r="AL36">
        <v>0</v>
      </c>
      <c r="AM36">
        <v>0</v>
      </c>
      <c r="AN36">
        <v>1.07128</v>
      </c>
      <c r="AO36">
        <v>4.9609560000000013</v>
      </c>
      <c r="AP36">
        <v>3.4193311557917179</v>
      </c>
      <c r="AQ36">
        <v>0</v>
      </c>
      <c r="AR36">
        <v>3.3870000000000005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936.22156012836626</v>
      </c>
      <c r="DN36">
        <v>28.756548503269514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9.4104997405711366</v>
      </c>
      <c r="L37">
        <v>549.99710518497534</v>
      </c>
      <c r="M37">
        <v>28.230786466502359</v>
      </c>
      <c r="N37">
        <v>36.244654856444718</v>
      </c>
      <c r="O37">
        <v>0</v>
      </c>
      <c r="P37">
        <v>42.743309411068367</v>
      </c>
      <c r="Q37">
        <v>6.131390862944162</v>
      </c>
      <c r="R37">
        <v>13.003477442877974</v>
      </c>
      <c r="S37">
        <v>8.1031403987408197</v>
      </c>
      <c r="T37">
        <v>0</v>
      </c>
      <c r="U37">
        <v>64.243007875953722</v>
      </c>
      <c r="V37">
        <v>6.2671241170534806</v>
      </c>
      <c r="W37">
        <v>13.192607169344868</v>
      </c>
      <c r="X37">
        <v>30.168869091290222</v>
      </c>
      <c r="Y37">
        <v>0</v>
      </c>
      <c r="Z37">
        <v>2.0007000000000006</v>
      </c>
      <c r="AA37">
        <v>0</v>
      </c>
      <c r="AB37">
        <v>12.12276</v>
      </c>
      <c r="AC37">
        <v>5.9445004999999993</v>
      </c>
      <c r="AD37">
        <v>8.3897099999999991</v>
      </c>
      <c r="AE37">
        <v>15.166195200000001</v>
      </c>
      <c r="AF37">
        <v>2.7224999999999997</v>
      </c>
      <c r="AG37">
        <v>12.156275040000001</v>
      </c>
      <c r="AH37">
        <v>46.486400000000003</v>
      </c>
      <c r="AI37">
        <v>0</v>
      </c>
      <c r="AJ37">
        <v>0</v>
      </c>
      <c r="AK37">
        <v>7.8249299999999993</v>
      </c>
      <c r="AL37">
        <v>0</v>
      </c>
      <c r="AM37">
        <v>0</v>
      </c>
      <c r="AN37">
        <v>1.07128</v>
      </c>
      <c r="AO37">
        <v>4.9609560000000013</v>
      </c>
      <c r="AP37">
        <v>3.4193311557917179</v>
      </c>
      <c r="AQ37">
        <v>0</v>
      </c>
      <c r="AR37">
        <v>14.902800000000003</v>
      </c>
      <c r="AS37">
        <v>7.5936799999999991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924.11334942722249</v>
      </c>
      <c r="DN37">
        <v>28.384641086336337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499.99713678577905</v>
      </c>
      <c r="M38">
        <v>28.230786466502359</v>
      </c>
      <c r="N38">
        <v>36.244654856444718</v>
      </c>
      <c r="O38">
        <v>0</v>
      </c>
      <c r="P38">
        <v>42.743309411068367</v>
      </c>
      <c r="Q38">
        <v>0.33999460523186686</v>
      </c>
      <c r="R38">
        <v>0</v>
      </c>
      <c r="S38">
        <v>0</v>
      </c>
      <c r="T38">
        <v>0</v>
      </c>
      <c r="U38">
        <v>64.243007875953722</v>
      </c>
      <c r="V38">
        <v>0</v>
      </c>
      <c r="W38">
        <v>13.192607169344868</v>
      </c>
      <c r="X38">
        <v>30.168869091290222</v>
      </c>
      <c r="Y38">
        <v>0</v>
      </c>
      <c r="Z38">
        <v>2.0007000000000006</v>
      </c>
      <c r="AA38">
        <v>0</v>
      </c>
      <c r="AB38">
        <v>12.12276</v>
      </c>
      <c r="AC38">
        <v>5.9445004999999993</v>
      </c>
      <c r="AD38">
        <v>8.3897099999999991</v>
      </c>
      <c r="AE38">
        <v>15.166195200000001</v>
      </c>
      <c r="AF38">
        <v>2.7224999999999997</v>
      </c>
      <c r="AG38">
        <v>12.156275040000001</v>
      </c>
      <c r="AH38">
        <v>46.486400000000003</v>
      </c>
      <c r="AI38">
        <v>0</v>
      </c>
      <c r="AJ38">
        <v>0</v>
      </c>
      <c r="AK38">
        <v>7.8249299999999993</v>
      </c>
      <c r="AL38">
        <v>0</v>
      </c>
      <c r="AM38">
        <v>0</v>
      </c>
      <c r="AN38">
        <v>1.07128</v>
      </c>
      <c r="AO38">
        <v>4.9609560000000013</v>
      </c>
      <c r="AP38">
        <v>3.4193311557917179</v>
      </c>
      <c r="AQ38">
        <v>0</v>
      </c>
      <c r="AR38">
        <v>14.902800000000003</v>
      </c>
      <c r="AS38">
        <v>7.5936799999999991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834.29649617109385</v>
      </c>
      <c r="DN38">
        <v>25.625887986312947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519.99664526020683</v>
      </c>
      <c r="M39">
        <v>28.230786466502359</v>
      </c>
      <c r="N39">
        <v>36.244654856444718</v>
      </c>
      <c r="O39">
        <v>0</v>
      </c>
      <c r="P39">
        <v>42.743309411068367</v>
      </c>
      <c r="Q39">
        <v>0</v>
      </c>
      <c r="R39">
        <v>0</v>
      </c>
      <c r="S39">
        <v>0</v>
      </c>
      <c r="T39">
        <v>0</v>
      </c>
      <c r="U39">
        <v>64.243007875953722</v>
      </c>
      <c r="V39">
        <v>0</v>
      </c>
      <c r="W39">
        <v>13.038006304079111</v>
      </c>
      <c r="X39">
        <v>30.168869091290222</v>
      </c>
      <c r="Y39">
        <v>0</v>
      </c>
      <c r="Z39">
        <v>2.0007000000000006</v>
      </c>
      <c r="AA39">
        <v>0</v>
      </c>
      <c r="AB39">
        <v>12.12276</v>
      </c>
      <c r="AC39">
        <v>5.9386400000000004</v>
      </c>
      <c r="AD39">
        <v>8.3897099999999991</v>
      </c>
      <c r="AE39">
        <v>15.166195200000001</v>
      </c>
      <c r="AF39">
        <v>2.7224999999999997</v>
      </c>
      <c r="AG39">
        <v>12.156275040000001</v>
      </c>
      <c r="AH39">
        <v>46.92221</v>
      </c>
      <c r="AI39">
        <v>0</v>
      </c>
      <c r="AJ39">
        <v>0</v>
      </c>
      <c r="AK39">
        <v>7.8249299999999993</v>
      </c>
      <c r="AL39">
        <v>0</v>
      </c>
      <c r="AM39">
        <v>0</v>
      </c>
      <c r="AN39">
        <v>1.07128</v>
      </c>
      <c r="AO39">
        <v>4.9609560000000013</v>
      </c>
      <c r="AP39">
        <v>3.4193311557917179</v>
      </c>
      <c r="AQ39">
        <v>0</v>
      </c>
      <c r="AR39">
        <v>2.7096000000000009</v>
      </c>
      <c r="AS39">
        <v>7.5936799999999991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841.80745696121858</v>
      </c>
      <c r="DN39">
        <v>25.856589700118374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9.4104997405711366</v>
      </c>
      <c r="L40">
        <v>578.49145330305214</v>
      </c>
      <c r="M40">
        <v>28.230786466502359</v>
      </c>
      <c r="N40">
        <v>36.244654856444718</v>
      </c>
      <c r="O40">
        <v>0</v>
      </c>
      <c r="P40">
        <v>42.743309411068367</v>
      </c>
      <c r="Q40">
        <v>3.4823915816326529</v>
      </c>
      <c r="R40">
        <v>13.003477442877974</v>
      </c>
      <c r="S40">
        <v>8.1031403987408197</v>
      </c>
      <c r="T40">
        <v>0</v>
      </c>
      <c r="U40">
        <v>64.243007875953722</v>
      </c>
      <c r="V40">
        <v>6.2671241170534806</v>
      </c>
      <c r="W40">
        <v>13.038006304079111</v>
      </c>
      <c r="X40">
        <v>30.168869091290222</v>
      </c>
      <c r="Y40">
        <v>0</v>
      </c>
      <c r="Z40">
        <v>2.0007000000000006</v>
      </c>
      <c r="AA40">
        <v>0</v>
      </c>
      <c r="AB40">
        <v>12.12276</v>
      </c>
      <c r="AC40">
        <v>5.9386400000000004</v>
      </c>
      <c r="AD40">
        <v>8.3897099999999991</v>
      </c>
      <c r="AE40">
        <v>15.166195200000001</v>
      </c>
      <c r="AF40">
        <v>2.7224999999999997</v>
      </c>
      <c r="AG40">
        <v>12.156275040000001</v>
      </c>
      <c r="AH40">
        <v>46.92221</v>
      </c>
      <c r="AI40">
        <v>0</v>
      </c>
      <c r="AJ40">
        <v>0</v>
      </c>
      <c r="AK40">
        <v>7.8249299999999993</v>
      </c>
      <c r="AL40">
        <v>0</v>
      </c>
      <c r="AM40">
        <v>0</v>
      </c>
      <c r="AN40">
        <v>1.07128</v>
      </c>
      <c r="AO40">
        <v>4.9609560000000013</v>
      </c>
      <c r="AP40">
        <v>3.4193311557917179</v>
      </c>
      <c r="AQ40">
        <v>0</v>
      </c>
      <c r="AR40">
        <v>2.7096000000000009</v>
      </c>
      <c r="AS40">
        <v>7.5936799999999991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937.62580713704097</v>
      </c>
      <c r="DN40">
        <v>28.799680848017378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9.4104997405711366</v>
      </c>
      <c r="L41">
        <v>578.49145330305214</v>
      </c>
      <c r="M41">
        <v>28.230786466502359</v>
      </c>
      <c r="N41">
        <v>36.244654856444718</v>
      </c>
      <c r="O41">
        <v>0</v>
      </c>
      <c r="P41">
        <v>42.743309411068367</v>
      </c>
      <c r="Q41">
        <v>6.131390862944162</v>
      </c>
      <c r="R41">
        <v>13.003477442877974</v>
      </c>
      <c r="S41">
        <v>8.1031403987408197</v>
      </c>
      <c r="T41">
        <v>0</v>
      </c>
      <c r="U41">
        <v>64.243007875953722</v>
      </c>
      <c r="V41">
        <v>6.2671241170534806</v>
      </c>
      <c r="W41">
        <v>13.038006304079111</v>
      </c>
      <c r="X41">
        <v>30.168869091290222</v>
      </c>
      <c r="Y41">
        <v>0</v>
      </c>
      <c r="Z41">
        <v>2.0007000000000006</v>
      </c>
      <c r="AA41">
        <v>0</v>
      </c>
      <c r="AB41">
        <v>12.12276</v>
      </c>
      <c r="AC41">
        <v>5.9386400000000004</v>
      </c>
      <c r="AD41">
        <v>8.3897099999999991</v>
      </c>
      <c r="AE41">
        <v>15.166195200000001</v>
      </c>
      <c r="AF41">
        <v>2.7224999999999997</v>
      </c>
      <c r="AG41">
        <v>12.156275040000001</v>
      </c>
      <c r="AH41">
        <v>46.92221</v>
      </c>
      <c r="AI41">
        <v>0</v>
      </c>
      <c r="AJ41">
        <v>0</v>
      </c>
      <c r="AK41">
        <v>7.8249299999999993</v>
      </c>
      <c r="AL41">
        <v>0</v>
      </c>
      <c r="AM41">
        <v>0</v>
      </c>
      <c r="AN41">
        <v>1.07128</v>
      </c>
      <c r="AO41">
        <v>4.9609560000000013</v>
      </c>
      <c r="AP41">
        <v>3.4193311557917179</v>
      </c>
      <c r="AQ41">
        <v>0</v>
      </c>
      <c r="AR41">
        <v>4.0644000000000009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941.51029362624752</v>
      </c>
      <c r="DN41">
        <v>28.918993640122221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9.4104997405711366</v>
      </c>
      <c r="L42">
        <v>578.49145330305214</v>
      </c>
      <c r="M42">
        <v>28.230786466502359</v>
      </c>
      <c r="N42">
        <v>36.244654856444718</v>
      </c>
      <c r="O42">
        <v>0</v>
      </c>
      <c r="P42">
        <v>42.743309411068367</v>
      </c>
      <c r="Q42">
        <v>0</v>
      </c>
      <c r="R42">
        <v>13.003477442877974</v>
      </c>
      <c r="S42">
        <v>0</v>
      </c>
      <c r="T42">
        <v>0</v>
      </c>
      <c r="U42">
        <v>64.243007875953722</v>
      </c>
      <c r="V42">
        <v>6.2671241170534806</v>
      </c>
      <c r="W42">
        <v>13.038006304079111</v>
      </c>
      <c r="X42">
        <v>30.168869091290222</v>
      </c>
      <c r="Y42">
        <v>0</v>
      </c>
      <c r="Z42">
        <v>2.0007000000000006</v>
      </c>
      <c r="AA42">
        <v>0</v>
      </c>
      <c r="AB42">
        <v>12.12276</v>
      </c>
      <c r="AC42">
        <v>5.9386400000000004</v>
      </c>
      <c r="AD42">
        <v>8.3897099999999991</v>
      </c>
      <c r="AE42">
        <v>15.166195200000001</v>
      </c>
      <c r="AF42">
        <v>2.7224999999999997</v>
      </c>
      <c r="AG42">
        <v>12.156275040000001</v>
      </c>
      <c r="AH42">
        <v>46.92221</v>
      </c>
      <c r="AI42">
        <v>0</v>
      </c>
      <c r="AJ42">
        <v>0</v>
      </c>
      <c r="AK42">
        <v>7.8249299999999993</v>
      </c>
      <c r="AL42">
        <v>0</v>
      </c>
      <c r="AM42">
        <v>0</v>
      </c>
      <c r="AN42">
        <v>1.07128</v>
      </c>
      <c r="AO42">
        <v>4.9609560000000013</v>
      </c>
      <c r="AP42">
        <v>3.4193311557917179</v>
      </c>
      <c r="AQ42">
        <v>0</v>
      </c>
      <c r="AR42">
        <v>4.0644000000000009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927.69995139768798</v>
      </c>
      <c r="DN42">
        <v>28.494804606996791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9.4104997405711366</v>
      </c>
      <c r="L43">
        <v>578.49145330305214</v>
      </c>
      <c r="M43">
        <v>28.230786466502359</v>
      </c>
      <c r="N43">
        <v>36.244654856444718</v>
      </c>
      <c r="O43">
        <v>0</v>
      </c>
      <c r="P43">
        <v>42.743309411068367</v>
      </c>
      <c r="Q43">
        <v>0</v>
      </c>
      <c r="R43">
        <v>13.003477442877974</v>
      </c>
      <c r="S43">
        <v>0</v>
      </c>
      <c r="T43">
        <v>0</v>
      </c>
      <c r="U43">
        <v>64.243007875953722</v>
      </c>
      <c r="V43">
        <v>6.2671241170534806</v>
      </c>
      <c r="W43">
        <v>13.038006304079111</v>
      </c>
      <c r="X43">
        <v>30.168869091290222</v>
      </c>
      <c r="Y43">
        <v>0</v>
      </c>
      <c r="Z43">
        <v>0</v>
      </c>
      <c r="AA43">
        <v>0</v>
      </c>
      <c r="AB43">
        <v>12.12276</v>
      </c>
      <c r="AC43">
        <v>2.9693199999999997</v>
      </c>
      <c r="AD43">
        <v>8.3897099999999991</v>
      </c>
      <c r="AE43">
        <v>15.166195200000001</v>
      </c>
      <c r="AF43">
        <v>2.7224999999999997</v>
      </c>
      <c r="AG43">
        <v>12.156275040000001</v>
      </c>
      <c r="AH43">
        <v>46.92221</v>
      </c>
      <c r="AI43">
        <v>0</v>
      </c>
      <c r="AJ43">
        <v>0</v>
      </c>
      <c r="AK43">
        <v>7.8249299999999993</v>
      </c>
      <c r="AL43">
        <v>0</v>
      </c>
      <c r="AM43">
        <v>0</v>
      </c>
      <c r="AN43">
        <v>1.07128</v>
      </c>
      <c r="AO43">
        <v>4.9609560000000013</v>
      </c>
      <c r="AP43">
        <v>3.4193311557917179</v>
      </c>
      <c r="AQ43">
        <v>0</v>
      </c>
      <c r="AR43">
        <v>4.0644000000000009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918.51366110459503</v>
      </c>
      <c r="DN43">
        <v>28.212644900089792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9.4104997405711366</v>
      </c>
      <c r="L44">
        <v>578.49145330305214</v>
      </c>
      <c r="M44">
        <v>28.230786466502359</v>
      </c>
      <c r="N44">
        <v>36.244654856444718</v>
      </c>
      <c r="O44">
        <v>0</v>
      </c>
      <c r="P44">
        <v>42.743309411068367</v>
      </c>
      <c r="Q44">
        <v>5.7408317275541796</v>
      </c>
      <c r="R44">
        <v>13.003477442877974</v>
      </c>
      <c r="S44">
        <v>8.1031403987408197</v>
      </c>
      <c r="T44">
        <v>0</v>
      </c>
      <c r="U44">
        <v>64.243007875953722</v>
      </c>
      <c r="V44">
        <v>6.2671241170534806</v>
      </c>
      <c r="W44">
        <v>13.038006304079111</v>
      </c>
      <c r="X44">
        <v>30.168869091290222</v>
      </c>
      <c r="Y44">
        <v>0</v>
      </c>
      <c r="Z44">
        <v>0</v>
      </c>
      <c r="AA44">
        <v>0</v>
      </c>
      <c r="AB44">
        <v>12.12276</v>
      </c>
      <c r="AC44">
        <v>2.9693199999999997</v>
      </c>
      <c r="AD44">
        <v>8.3897099999999991</v>
      </c>
      <c r="AE44">
        <v>15.166195200000001</v>
      </c>
      <c r="AF44">
        <v>2.7224999999999997</v>
      </c>
      <c r="AG44">
        <v>12.156275040000001</v>
      </c>
      <c r="AH44">
        <v>46.92221</v>
      </c>
      <c r="AI44">
        <v>0</v>
      </c>
      <c r="AJ44">
        <v>0</v>
      </c>
      <c r="AK44">
        <v>7.8249299999999993</v>
      </c>
      <c r="AL44">
        <v>0</v>
      </c>
      <c r="AM44">
        <v>0</v>
      </c>
      <c r="AN44">
        <v>1.07128</v>
      </c>
      <c r="AO44">
        <v>4.9609560000000013</v>
      </c>
      <c r="AP44">
        <v>3.4193311557917179</v>
      </c>
      <c r="AQ44">
        <v>0</v>
      </c>
      <c r="AR44">
        <v>4.0644000000000009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931.94508307937895</v>
      </c>
      <c r="DN44">
        <v>28.625195051600912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9.4104997405711366</v>
      </c>
      <c r="L45">
        <v>578.49145330305214</v>
      </c>
      <c r="M45">
        <v>28.230786466502359</v>
      </c>
      <c r="N45">
        <v>36.244654856444718</v>
      </c>
      <c r="O45">
        <v>0</v>
      </c>
      <c r="P45">
        <v>42.743309411068367</v>
      </c>
      <c r="Q45">
        <v>6.131390862944162</v>
      </c>
      <c r="R45">
        <v>13.003477442877974</v>
      </c>
      <c r="S45">
        <v>8.1031403987408197</v>
      </c>
      <c r="T45">
        <v>0</v>
      </c>
      <c r="U45">
        <v>64.243007875953722</v>
      </c>
      <c r="V45">
        <v>6.2671241170534806</v>
      </c>
      <c r="W45">
        <v>13.038006304079111</v>
      </c>
      <c r="X45">
        <v>30.168869091290222</v>
      </c>
      <c r="Y45">
        <v>0</v>
      </c>
      <c r="Z45">
        <v>0</v>
      </c>
      <c r="AA45">
        <v>0</v>
      </c>
      <c r="AB45">
        <v>12.12276</v>
      </c>
      <c r="AC45">
        <v>2.9693199999999997</v>
      </c>
      <c r="AD45">
        <v>8.3897099999999991</v>
      </c>
      <c r="AE45">
        <v>15.166195200000001</v>
      </c>
      <c r="AF45">
        <v>2.7224999999999997</v>
      </c>
      <c r="AG45">
        <v>12.156275040000001</v>
      </c>
      <c r="AH45">
        <v>46.92221</v>
      </c>
      <c r="AI45">
        <v>0</v>
      </c>
      <c r="AJ45">
        <v>0</v>
      </c>
      <c r="AK45">
        <v>7.8249299999999993</v>
      </c>
      <c r="AL45">
        <v>0</v>
      </c>
      <c r="AM45">
        <v>0</v>
      </c>
      <c r="AN45">
        <v>1.07128</v>
      </c>
      <c r="AO45">
        <v>4.9609560000000013</v>
      </c>
      <c r="AP45">
        <v>3.4193311557917179</v>
      </c>
      <c r="AQ45">
        <v>0</v>
      </c>
      <c r="AR45">
        <v>14.902800000000003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942.83941882907845</v>
      </c>
      <c r="DN45">
        <v>28.959818437291311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9.4104997405711366</v>
      </c>
      <c r="L46">
        <v>578.49145330305214</v>
      </c>
      <c r="M46">
        <v>28.230786466502359</v>
      </c>
      <c r="N46">
        <v>36.244654856444718</v>
      </c>
      <c r="O46">
        <v>0</v>
      </c>
      <c r="P46">
        <v>42.743309411068367</v>
      </c>
      <c r="Q46">
        <v>6.131390862944162</v>
      </c>
      <c r="R46">
        <v>13.003477442877974</v>
      </c>
      <c r="S46">
        <v>8.1031403987408197</v>
      </c>
      <c r="T46">
        <v>0</v>
      </c>
      <c r="U46">
        <v>64.243007875953722</v>
      </c>
      <c r="V46">
        <v>6.2671241170534806</v>
      </c>
      <c r="W46">
        <v>13.038006304079111</v>
      </c>
      <c r="X46">
        <v>30.168869091290222</v>
      </c>
      <c r="Y46">
        <v>0</v>
      </c>
      <c r="Z46">
        <v>0</v>
      </c>
      <c r="AA46">
        <v>0</v>
      </c>
      <c r="AB46">
        <v>12.12276</v>
      </c>
      <c r="AC46">
        <v>2.9693199999999997</v>
      </c>
      <c r="AD46">
        <v>8.3897099999999991</v>
      </c>
      <c r="AE46">
        <v>15.166195200000001</v>
      </c>
      <c r="AF46">
        <v>2.7224999999999997</v>
      </c>
      <c r="AG46">
        <v>12.156275040000001</v>
      </c>
      <c r="AH46">
        <v>46.92221</v>
      </c>
      <c r="AI46">
        <v>0</v>
      </c>
      <c r="AJ46">
        <v>0</v>
      </c>
      <c r="AK46">
        <v>7.8249299999999993</v>
      </c>
      <c r="AL46">
        <v>0</v>
      </c>
      <c r="AM46">
        <v>0</v>
      </c>
      <c r="AN46">
        <v>1.07128</v>
      </c>
      <c r="AO46">
        <v>4.9609560000000013</v>
      </c>
      <c r="AP46">
        <v>3.4193311557917179</v>
      </c>
      <c r="AQ46">
        <v>0</v>
      </c>
      <c r="AR46">
        <v>14.902800000000003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942.83941882907845</v>
      </c>
      <c r="DN46">
        <v>28.959818437291311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9.4104997405711366</v>
      </c>
      <c r="L47">
        <v>578.49145330305214</v>
      </c>
      <c r="M47">
        <v>28.230786466502359</v>
      </c>
      <c r="N47">
        <v>36.244654856444718</v>
      </c>
      <c r="O47">
        <v>0</v>
      </c>
      <c r="P47">
        <v>42.743309411068367</v>
      </c>
      <c r="Q47">
        <v>6.131390862944162</v>
      </c>
      <c r="R47">
        <v>13.003477442877974</v>
      </c>
      <c r="S47">
        <v>8.1031403987408197</v>
      </c>
      <c r="T47">
        <v>0</v>
      </c>
      <c r="U47">
        <v>64.243007875953722</v>
      </c>
      <c r="V47">
        <v>6.2671241170534806</v>
      </c>
      <c r="W47">
        <v>13.038006304079111</v>
      </c>
      <c r="X47">
        <v>30.168869091290222</v>
      </c>
      <c r="Y47">
        <v>0</v>
      </c>
      <c r="Z47">
        <v>0</v>
      </c>
      <c r="AA47">
        <v>0</v>
      </c>
      <c r="AB47">
        <v>5.726</v>
      </c>
      <c r="AC47">
        <v>2.9693199999999997</v>
      </c>
      <c r="AD47">
        <v>8.3897099999999991</v>
      </c>
      <c r="AE47">
        <v>15.166195200000001</v>
      </c>
      <c r="AF47">
        <v>2.7224999999999997</v>
      </c>
      <c r="AG47">
        <v>12.156275040000001</v>
      </c>
      <c r="AH47">
        <v>46.92221</v>
      </c>
      <c r="AI47">
        <v>0</v>
      </c>
      <c r="AJ47">
        <v>0</v>
      </c>
      <c r="AK47">
        <v>7.8249299999999993</v>
      </c>
      <c r="AL47">
        <v>0</v>
      </c>
      <c r="AM47">
        <v>0</v>
      </c>
      <c r="AN47">
        <v>1.0904100000000001</v>
      </c>
      <c r="AO47">
        <v>4.9609560000000013</v>
      </c>
      <c r="AP47">
        <v>3.4193311557917179</v>
      </c>
      <c r="AQ47">
        <v>0</v>
      </c>
      <c r="AR47">
        <v>3.3870000000000005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925.47921318580109</v>
      </c>
      <c r="DN47">
        <v>28.426594080568769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9.4104997405711366</v>
      </c>
      <c r="L48">
        <v>578.49145330305214</v>
      </c>
      <c r="M48">
        <v>28.230786466502359</v>
      </c>
      <c r="N48">
        <v>36.244654856444718</v>
      </c>
      <c r="O48">
        <v>0</v>
      </c>
      <c r="P48">
        <v>42.743309411068367</v>
      </c>
      <c r="Q48">
        <v>6.131390862944162</v>
      </c>
      <c r="R48">
        <v>13.003477442877974</v>
      </c>
      <c r="S48">
        <v>8.1031403987408197</v>
      </c>
      <c r="T48">
        <v>0</v>
      </c>
      <c r="U48">
        <v>64.243007875953722</v>
      </c>
      <c r="V48">
        <v>6.2671241170534806</v>
      </c>
      <c r="W48">
        <v>13.038006304079111</v>
      </c>
      <c r="X48">
        <v>30.168869091290222</v>
      </c>
      <c r="Y48">
        <v>0</v>
      </c>
      <c r="Z48">
        <v>0</v>
      </c>
      <c r="AA48">
        <v>0</v>
      </c>
      <c r="AB48">
        <v>5.726</v>
      </c>
      <c r="AC48">
        <v>2.9693199999999997</v>
      </c>
      <c r="AD48">
        <v>8.3897099999999991</v>
      </c>
      <c r="AE48">
        <v>15.166195200000001</v>
      </c>
      <c r="AF48">
        <v>2.7224999999999997</v>
      </c>
      <c r="AG48">
        <v>12.156275040000001</v>
      </c>
      <c r="AH48">
        <v>46.92221</v>
      </c>
      <c r="AI48">
        <v>0</v>
      </c>
      <c r="AJ48">
        <v>0</v>
      </c>
      <c r="AK48">
        <v>7.8249299999999993</v>
      </c>
      <c r="AL48">
        <v>0</v>
      </c>
      <c r="AM48">
        <v>0</v>
      </c>
      <c r="AN48">
        <v>1.0904100000000001</v>
      </c>
      <c r="AO48">
        <v>4.9609560000000013</v>
      </c>
      <c r="AP48">
        <v>3.4193311557917179</v>
      </c>
      <c r="AQ48">
        <v>0</v>
      </c>
      <c r="AR48">
        <v>3.3870000000000005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925.47921318580109</v>
      </c>
      <c r="DN48">
        <v>28.426594080568769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9.4104997405711366</v>
      </c>
      <c r="L49">
        <v>578.49145330305214</v>
      </c>
      <c r="M49">
        <v>28.230786466502359</v>
      </c>
      <c r="N49">
        <v>36.244654856444718</v>
      </c>
      <c r="O49">
        <v>0</v>
      </c>
      <c r="P49">
        <v>42.743309411068367</v>
      </c>
      <c r="Q49">
        <v>6.131390862944162</v>
      </c>
      <c r="R49">
        <v>13.003477442877974</v>
      </c>
      <c r="S49">
        <v>8.1031403987408197</v>
      </c>
      <c r="T49">
        <v>0</v>
      </c>
      <c r="U49">
        <v>64.243007875953722</v>
      </c>
      <c r="V49">
        <v>6.2671241170534806</v>
      </c>
      <c r="W49">
        <v>13.038006304079111</v>
      </c>
      <c r="X49">
        <v>30.168869091290222</v>
      </c>
      <c r="Y49">
        <v>0</v>
      </c>
      <c r="Z49">
        <v>0</v>
      </c>
      <c r="AA49">
        <v>0</v>
      </c>
      <c r="AB49">
        <v>5.726</v>
      </c>
      <c r="AC49">
        <v>2.9693199999999997</v>
      </c>
      <c r="AD49">
        <v>8.3897099999999991</v>
      </c>
      <c r="AE49">
        <v>15.166195200000001</v>
      </c>
      <c r="AF49">
        <v>2.7224999999999997</v>
      </c>
      <c r="AG49">
        <v>12.156275040000001</v>
      </c>
      <c r="AH49">
        <v>46.92221</v>
      </c>
      <c r="AI49">
        <v>0</v>
      </c>
      <c r="AJ49">
        <v>0</v>
      </c>
      <c r="AK49">
        <v>7.8249299999999993</v>
      </c>
      <c r="AL49">
        <v>0</v>
      </c>
      <c r="AM49">
        <v>0</v>
      </c>
      <c r="AN49">
        <v>1.0904100000000001</v>
      </c>
      <c r="AO49">
        <v>4.9609560000000013</v>
      </c>
      <c r="AP49">
        <v>3.4193311557917179</v>
      </c>
      <c r="AQ49">
        <v>0</v>
      </c>
      <c r="AR49">
        <v>2.7096000000000009</v>
      </c>
      <c r="AS49">
        <v>4.7460499999999994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926.42360569399659</v>
      </c>
      <c r="DN49">
        <v>28.455601572373286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9.4104997405711366</v>
      </c>
      <c r="L50">
        <v>578.49145330305214</v>
      </c>
      <c r="M50">
        <v>28.230786466502359</v>
      </c>
      <c r="N50">
        <v>36.244654856444718</v>
      </c>
      <c r="O50">
        <v>0</v>
      </c>
      <c r="P50">
        <v>42.743309411068367</v>
      </c>
      <c r="Q50">
        <v>6.131390862944162</v>
      </c>
      <c r="R50">
        <v>13.003477442877974</v>
      </c>
      <c r="S50">
        <v>8.1031403987408197</v>
      </c>
      <c r="T50">
        <v>0</v>
      </c>
      <c r="U50">
        <v>64.243007875953722</v>
      </c>
      <c r="V50">
        <v>6.2671241170534806</v>
      </c>
      <c r="W50">
        <v>13.038006304079111</v>
      </c>
      <c r="X50">
        <v>30.168869091290222</v>
      </c>
      <c r="Y50">
        <v>0</v>
      </c>
      <c r="Z50">
        <v>0</v>
      </c>
      <c r="AA50">
        <v>0</v>
      </c>
      <c r="AB50">
        <v>5.726</v>
      </c>
      <c r="AC50">
        <v>2.9693199999999997</v>
      </c>
      <c r="AD50">
        <v>8.3897099999999991</v>
      </c>
      <c r="AE50">
        <v>15.166195200000001</v>
      </c>
      <c r="AF50">
        <v>2.7224999999999997</v>
      </c>
      <c r="AG50">
        <v>12.156275040000001</v>
      </c>
      <c r="AH50">
        <v>46.92221</v>
      </c>
      <c r="AI50">
        <v>0</v>
      </c>
      <c r="AJ50">
        <v>0</v>
      </c>
      <c r="AK50">
        <v>7.8249299999999993</v>
      </c>
      <c r="AL50">
        <v>0</v>
      </c>
      <c r="AM50">
        <v>0</v>
      </c>
      <c r="AN50">
        <v>1.0904100000000001</v>
      </c>
      <c r="AO50">
        <v>4.9609560000000013</v>
      </c>
      <c r="AP50">
        <v>3.4193311557917179</v>
      </c>
      <c r="AQ50">
        <v>0</v>
      </c>
      <c r="AR50">
        <v>2.7096000000000009</v>
      </c>
      <c r="AS50">
        <v>4.7460499999999994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926.42360569399659</v>
      </c>
      <c r="DN50">
        <v>28.455601572373286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9.4104997405711366</v>
      </c>
      <c r="L51">
        <v>578.49145330305214</v>
      </c>
      <c r="M51">
        <v>28.230786466502359</v>
      </c>
      <c r="N51">
        <v>36.244654856444718</v>
      </c>
      <c r="O51">
        <v>0</v>
      </c>
      <c r="P51">
        <v>42.743309411068367</v>
      </c>
      <c r="Q51">
        <v>6.131390862944162</v>
      </c>
      <c r="R51">
        <v>13.003477442877974</v>
      </c>
      <c r="S51">
        <v>8.1031403987408197</v>
      </c>
      <c r="T51">
        <v>0</v>
      </c>
      <c r="U51">
        <v>64.243007875953722</v>
      </c>
      <c r="V51">
        <v>6.2671241170534806</v>
      </c>
      <c r="W51">
        <v>13.038006304079111</v>
      </c>
      <c r="X51">
        <v>30.168869091290222</v>
      </c>
      <c r="Y51">
        <v>0</v>
      </c>
      <c r="Z51">
        <v>0</v>
      </c>
      <c r="AA51">
        <v>0</v>
      </c>
      <c r="AB51">
        <v>5.726</v>
      </c>
      <c r="AC51">
        <v>2.9693199999999997</v>
      </c>
      <c r="AD51">
        <v>8.3897099999999991</v>
      </c>
      <c r="AE51">
        <v>15.166195200000001</v>
      </c>
      <c r="AF51">
        <v>2.7224999999999997</v>
      </c>
      <c r="AG51">
        <v>12.156275040000001</v>
      </c>
      <c r="AH51">
        <v>46.92221</v>
      </c>
      <c r="AI51">
        <v>0</v>
      </c>
      <c r="AJ51">
        <v>0</v>
      </c>
      <c r="AK51">
        <v>7.8249299999999993</v>
      </c>
      <c r="AL51">
        <v>0</v>
      </c>
      <c r="AM51">
        <v>0</v>
      </c>
      <c r="AN51">
        <v>1.0904100000000001</v>
      </c>
      <c r="AO51">
        <v>4.9609560000000013</v>
      </c>
      <c r="AP51">
        <v>3.4193311557917179</v>
      </c>
      <c r="AQ51">
        <v>0</v>
      </c>
      <c r="AR51">
        <v>3.3870000000000005</v>
      </c>
      <c r="AS51">
        <v>4.7460499999999994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927.08081929671391</v>
      </c>
      <c r="DN51">
        <v>28.475787969655894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9.4104997405711366</v>
      </c>
      <c r="L52">
        <v>578.49145330305214</v>
      </c>
      <c r="M52">
        <v>28.230786466502359</v>
      </c>
      <c r="N52">
        <v>36.244654856444718</v>
      </c>
      <c r="O52">
        <v>0</v>
      </c>
      <c r="P52">
        <v>42.743309411068367</v>
      </c>
      <c r="Q52">
        <v>6.131390862944162</v>
      </c>
      <c r="R52">
        <v>13.003477442877974</v>
      </c>
      <c r="S52">
        <v>8.1031403987408197</v>
      </c>
      <c r="T52">
        <v>0</v>
      </c>
      <c r="U52">
        <v>64.243007875953722</v>
      </c>
      <c r="V52">
        <v>6.2671241170534806</v>
      </c>
      <c r="W52">
        <v>13.038006304079111</v>
      </c>
      <c r="X52">
        <v>30.168869091290222</v>
      </c>
      <c r="Y52">
        <v>0</v>
      </c>
      <c r="Z52">
        <v>0</v>
      </c>
      <c r="AA52">
        <v>0</v>
      </c>
      <c r="AB52">
        <v>5.726</v>
      </c>
      <c r="AC52">
        <v>2.9693199999999997</v>
      </c>
      <c r="AD52">
        <v>8.3897099999999991</v>
      </c>
      <c r="AE52">
        <v>15.166195200000001</v>
      </c>
      <c r="AF52">
        <v>2.7224999999999997</v>
      </c>
      <c r="AG52">
        <v>12.156275040000001</v>
      </c>
      <c r="AH52">
        <v>46.92221</v>
      </c>
      <c r="AI52">
        <v>0</v>
      </c>
      <c r="AJ52">
        <v>0</v>
      </c>
      <c r="AK52">
        <v>7.8249299999999993</v>
      </c>
      <c r="AL52">
        <v>0</v>
      </c>
      <c r="AM52">
        <v>0</v>
      </c>
      <c r="AN52">
        <v>1.0904100000000001</v>
      </c>
      <c r="AO52">
        <v>4.9609560000000013</v>
      </c>
      <c r="AP52">
        <v>3.4193311557917179</v>
      </c>
      <c r="AQ52">
        <v>0</v>
      </c>
      <c r="AR52">
        <v>3.3870000000000005</v>
      </c>
      <c r="AS52">
        <v>4.7460499999999994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927.08081929671391</v>
      </c>
      <c r="DN52">
        <v>28.475787969655894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9.4104997405711366</v>
      </c>
      <c r="L53">
        <v>586.28279186320765</v>
      </c>
      <c r="M53">
        <v>28.230786466502359</v>
      </c>
      <c r="N53">
        <v>36.244654856444718</v>
      </c>
      <c r="O53">
        <v>0</v>
      </c>
      <c r="P53">
        <v>42.743309411068367</v>
      </c>
      <c r="Q53">
        <v>6.131390862944162</v>
      </c>
      <c r="R53">
        <v>13.003477442877974</v>
      </c>
      <c r="S53">
        <v>8.1031403987408197</v>
      </c>
      <c r="T53">
        <v>0</v>
      </c>
      <c r="U53">
        <v>64.243007875953722</v>
      </c>
      <c r="V53">
        <v>6.2671241170534806</v>
      </c>
      <c r="W53">
        <v>13.038006304079111</v>
      </c>
      <c r="X53">
        <v>30.168869091290222</v>
      </c>
      <c r="Y53">
        <v>0</v>
      </c>
      <c r="Z53">
        <v>0</v>
      </c>
      <c r="AA53">
        <v>0</v>
      </c>
      <c r="AB53">
        <v>5.726</v>
      </c>
      <c r="AC53">
        <v>2.9693199999999997</v>
      </c>
      <c r="AD53">
        <v>8.3897099999999991</v>
      </c>
      <c r="AE53">
        <v>15.166195200000001</v>
      </c>
      <c r="AF53">
        <v>2.7224999999999997</v>
      </c>
      <c r="AG53">
        <v>12.156275040000001</v>
      </c>
      <c r="AH53">
        <v>46.92221</v>
      </c>
      <c r="AI53">
        <v>0</v>
      </c>
      <c r="AJ53">
        <v>0</v>
      </c>
      <c r="AK53">
        <v>7.8249299999999993</v>
      </c>
      <c r="AL53">
        <v>0</v>
      </c>
      <c r="AM53">
        <v>0</v>
      </c>
      <c r="AN53">
        <v>1.0904100000000001</v>
      </c>
      <c r="AO53">
        <v>4.9609560000000013</v>
      </c>
      <c r="AP53">
        <v>3.4193311557917179</v>
      </c>
      <c r="AQ53">
        <v>0</v>
      </c>
      <c r="AR53">
        <v>3.3870000000000005</v>
      </c>
      <c r="AS53">
        <v>4.7460499999999994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951.9340605555102</v>
      </c>
      <c r="DN53">
        <v>11.413885271015118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9.4103532612049694</v>
      </c>
      <c r="L54">
        <v>586.4523615609055</v>
      </c>
      <c r="M54">
        <v>28.230786466502359</v>
      </c>
      <c r="N54">
        <v>36.244654856444718</v>
      </c>
      <c r="O54">
        <v>0</v>
      </c>
      <c r="P54">
        <v>42.743309411068367</v>
      </c>
      <c r="Q54">
        <v>6.131390862944162</v>
      </c>
      <c r="R54">
        <v>13.003477442877974</v>
      </c>
      <c r="S54">
        <v>8.1031403987408197</v>
      </c>
      <c r="T54">
        <v>0</v>
      </c>
      <c r="U54">
        <v>64.243007875953722</v>
      </c>
      <c r="V54">
        <v>6.2671241170534806</v>
      </c>
      <c r="W54">
        <v>13.038006304079111</v>
      </c>
      <c r="X54">
        <v>30.168869091290222</v>
      </c>
      <c r="Y54">
        <v>0</v>
      </c>
      <c r="Z54">
        <v>0</v>
      </c>
      <c r="AA54">
        <v>0</v>
      </c>
      <c r="AB54">
        <v>5.726</v>
      </c>
      <c r="AC54">
        <v>2.9693199999999997</v>
      </c>
      <c r="AD54">
        <v>8.3897099999999991</v>
      </c>
      <c r="AE54">
        <v>15.166195200000001</v>
      </c>
      <c r="AF54">
        <v>2.7224999999999997</v>
      </c>
      <c r="AG54">
        <v>12.156275040000001</v>
      </c>
      <c r="AH54">
        <v>46.92221</v>
      </c>
      <c r="AI54">
        <v>0</v>
      </c>
      <c r="AJ54">
        <v>0</v>
      </c>
      <c r="AK54">
        <v>7.8249299999999993</v>
      </c>
      <c r="AL54">
        <v>0</v>
      </c>
      <c r="AM54">
        <v>0</v>
      </c>
      <c r="AN54">
        <v>1.0904100000000001</v>
      </c>
      <c r="AO54">
        <v>4.9609560000000013</v>
      </c>
      <c r="AP54">
        <v>3.4193311557917179</v>
      </c>
      <c r="AQ54">
        <v>0</v>
      </c>
      <c r="AR54">
        <v>3.3870000000000005</v>
      </c>
      <c r="AS54">
        <v>4.7460499999999994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953.59673652521906</v>
      </c>
      <c r="DN54">
        <v>9.9206325196380085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9.4103598980653587</v>
      </c>
      <c r="L55">
        <v>578.49145330305214</v>
      </c>
      <c r="M55">
        <v>28.230786466502359</v>
      </c>
      <c r="N55">
        <v>36.244654856444718</v>
      </c>
      <c r="O55">
        <v>0</v>
      </c>
      <c r="P55">
        <v>42.743309411068367</v>
      </c>
      <c r="Q55">
        <v>6.131390862944162</v>
      </c>
      <c r="R55">
        <v>13.003477442877974</v>
      </c>
      <c r="S55">
        <v>8.1031403987408197</v>
      </c>
      <c r="T55">
        <v>0</v>
      </c>
      <c r="U55">
        <v>64.243007875953722</v>
      </c>
      <c r="V55">
        <v>6.2671241170534806</v>
      </c>
      <c r="W55">
        <v>13.038006304079111</v>
      </c>
      <c r="X55">
        <v>30.168869091290222</v>
      </c>
      <c r="Y55">
        <v>0</v>
      </c>
      <c r="Z55">
        <v>0</v>
      </c>
      <c r="AA55">
        <v>0</v>
      </c>
      <c r="AB55">
        <v>5.726</v>
      </c>
      <c r="AC55">
        <v>2.9693199999999997</v>
      </c>
      <c r="AD55">
        <v>8.3897099999999991</v>
      </c>
      <c r="AE55">
        <v>15.166195200000001</v>
      </c>
      <c r="AF55">
        <v>2.7224999999999997</v>
      </c>
      <c r="AG55">
        <v>12.156275040000001</v>
      </c>
      <c r="AH55">
        <v>46.92221</v>
      </c>
      <c r="AI55">
        <v>0</v>
      </c>
      <c r="AJ55">
        <v>0</v>
      </c>
      <c r="AK55">
        <v>7.8249299999999993</v>
      </c>
      <c r="AL55">
        <v>0</v>
      </c>
      <c r="AM55">
        <v>0</v>
      </c>
      <c r="AN55">
        <v>1.0904100000000001</v>
      </c>
      <c r="AO55">
        <v>4.9609560000000013</v>
      </c>
      <c r="AP55">
        <v>3.4193311557917179</v>
      </c>
      <c r="AQ55">
        <v>0</v>
      </c>
      <c r="AR55">
        <v>3.3870000000000005</v>
      </c>
      <c r="AS55">
        <v>4.7460499999999994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927.0806836222888</v>
      </c>
      <c r="DN55">
        <v>28.475783801575421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9.4103654888390675</v>
      </c>
      <c r="L56">
        <v>578.49145330305214</v>
      </c>
      <c r="M56">
        <v>28.230786466502359</v>
      </c>
      <c r="N56">
        <v>36.244654856444718</v>
      </c>
      <c r="O56">
        <v>0</v>
      </c>
      <c r="P56">
        <v>42.743309411068367</v>
      </c>
      <c r="Q56">
        <v>6.131390862944162</v>
      </c>
      <c r="R56">
        <v>13.003477442877974</v>
      </c>
      <c r="S56">
        <v>8.1031403987408197</v>
      </c>
      <c r="T56">
        <v>0</v>
      </c>
      <c r="U56">
        <v>64.243007875953722</v>
      </c>
      <c r="V56">
        <v>6.2671241170534806</v>
      </c>
      <c r="W56">
        <v>13.038006304079111</v>
      </c>
      <c r="X56">
        <v>30.168869091290222</v>
      </c>
      <c r="Y56">
        <v>0</v>
      </c>
      <c r="Z56">
        <v>0</v>
      </c>
      <c r="AA56">
        <v>0</v>
      </c>
      <c r="AB56">
        <v>5.726</v>
      </c>
      <c r="AC56">
        <v>2.9693199999999997</v>
      </c>
      <c r="AD56">
        <v>8.3897099999999991</v>
      </c>
      <c r="AE56">
        <v>15.166195200000001</v>
      </c>
      <c r="AF56">
        <v>2.7224999999999997</v>
      </c>
      <c r="AG56">
        <v>12.156275040000001</v>
      </c>
      <c r="AH56">
        <v>46.92221</v>
      </c>
      <c r="AI56">
        <v>0</v>
      </c>
      <c r="AJ56">
        <v>0</v>
      </c>
      <c r="AK56">
        <v>7.8249299999999993</v>
      </c>
      <c r="AL56">
        <v>0</v>
      </c>
      <c r="AM56">
        <v>0</v>
      </c>
      <c r="AN56">
        <v>1.0904100000000001</v>
      </c>
      <c r="AO56">
        <v>4.9609560000000013</v>
      </c>
      <c r="AP56">
        <v>3.4193311557917179</v>
      </c>
      <c r="AQ56">
        <v>0</v>
      </c>
      <c r="AR56">
        <v>3.3870000000000005</v>
      </c>
      <c r="AS56">
        <v>4.7460499999999994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927.08068904699019</v>
      </c>
      <c r="DN56">
        <v>28.475783967647526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9.4104861211898356</v>
      </c>
      <c r="L57">
        <v>586.28279186320765</v>
      </c>
      <c r="M57">
        <v>28.230786466502359</v>
      </c>
      <c r="N57">
        <v>36.244654856444718</v>
      </c>
      <c r="O57">
        <v>0</v>
      </c>
      <c r="P57">
        <v>42.743309411068367</v>
      </c>
      <c r="Q57">
        <v>6.131390862944162</v>
      </c>
      <c r="R57">
        <v>13.003477442877974</v>
      </c>
      <c r="S57">
        <v>8.1031403987408197</v>
      </c>
      <c r="T57">
        <v>0</v>
      </c>
      <c r="U57">
        <v>64.243007875953722</v>
      </c>
      <c r="V57">
        <v>6.0605451697127934</v>
      </c>
      <c r="W57">
        <v>13.038006304079111</v>
      </c>
      <c r="X57">
        <v>30.168869091290222</v>
      </c>
      <c r="Y57">
        <v>0</v>
      </c>
      <c r="Z57">
        <v>0.67500000000000004</v>
      </c>
      <c r="AA57">
        <v>0</v>
      </c>
      <c r="AB57">
        <v>5.726</v>
      </c>
      <c r="AC57">
        <v>2.9693199999999997</v>
      </c>
      <c r="AD57">
        <v>8.3897099999999991</v>
      </c>
      <c r="AE57">
        <v>15.166195200000001</v>
      </c>
      <c r="AF57">
        <v>2.7224999999999997</v>
      </c>
      <c r="AG57">
        <v>12.156275040000001</v>
      </c>
      <c r="AH57">
        <v>46.92221</v>
      </c>
      <c r="AI57">
        <v>0</v>
      </c>
      <c r="AJ57">
        <v>0</v>
      </c>
      <c r="AK57">
        <v>7.8249299999999993</v>
      </c>
      <c r="AL57">
        <v>0</v>
      </c>
      <c r="AM57">
        <v>0</v>
      </c>
      <c r="AN57">
        <v>1.0904100000000001</v>
      </c>
      <c r="AO57">
        <v>4.9609560000000013</v>
      </c>
      <c r="AP57">
        <v>3.4193311557917179</v>
      </c>
      <c r="AQ57">
        <v>0</v>
      </c>
      <c r="AR57">
        <v>3.0483000000000007</v>
      </c>
      <c r="AS57">
        <v>4.7460499999999994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952.05990277241824</v>
      </c>
      <c r="DN57">
        <v>11.417750487385081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66.22158253445707</v>
      </c>
      <c r="L58">
        <v>580.88487057376801</v>
      </c>
      <c r="M58">
        <v>28.230786466502359</v>
      </c>
      <c r="N58">
        <v>36.244654856444718</v>
      </c>
      <c r="O58">
        <v>0</v>
      </c>
      <c r="P58">
        <v>42.743309411068367</v>
      </c>
      <c r="Q58">
        <v>6.1294201030927828</v>
      </c>
      <c r="R58">
        <v>13.003477442877974</v>
      </c>
      <c r="S58">
        <v>7.2856491154513892</v>
      </c>
      <c r="T58">
        <v>0</v>
      </c>
      <c r="U58">
        <v>64.243007875953722</v>
      </c>
      <c r="V58">
        <v>6.0605451697127934</v>
      </c>
      <c r="W58">
        <v>13.038006304079111</v>
      </c>
      <c r="X58">
        <v>30.168869091290222</v>
      </c>
      <c r="Y58">
        <v>0</v>
      </c>
      <c r="Z58">
        <v>1.6875000000000004</v>
      </c>
      <c r="AA58">
        <v>0</v>
      </c>
      <c r="AB58">
        <v>5.726</v>
      </c>
      <c r="AC58">
        <v>2.9693199999999997</v>
      </c>
      <c r="AD58">
        <v>8.3897099999999991</v>
      </c>
      <c r="AE58">
        <v>15.166195200000001</v>
      </c>
      <c r="AF58">
        <v>2.7224999999999997</v>
      </c>
      <c r="AG58">
        <v>12.156275040000001</v>
      </c>
      <c r="AH58">
        <v>46.92221</v>
      </c>
      <c r="AI58">
        <v>0</v>
      </c>
      <c r="AJ58">
        <v>0</v>
      </c>
      <c r="AK58">
        <v>7.8249299999999993</v>
      </c>
      <c r="AL58">
        <v>0</v>
      </c>
      <c r="AM58">
        <v>0</v>
      </c>
      <c r="AN58">
        <v>1.0904100000000001</v>
      </c>
      <c r="AO58">
        <v>4.9609560000000013</v>
      </c>
      <c r="AP58">
        <v>3.4193311557917179</v>
      </c>
      <c r="AQ58">
        <v>0</v>
      </c>
      <c r="AR58">
        <v>3.0483000000000007</v>
      </c>
      <c r="AS58">
        <v>4.7460499999999994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1009.3299673341012</v>
      </c>
      <c r="DN58">
        <v>5.7538990063889974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76.294029911102143</v>
      </c>
      <c r="L59">
        <v>580.88487057376801</v>
      </c>
      <c r="M59">
        <v>28.230786466502359</v>
      </c>
      <c r="N59">
        <v>36.244654856444718</v>
      </c>
      <c r="O59">
        <v>0</v>
      </c>
      <c r="P59">
        <v>42.743309411068367</v>
      </c>
      <c r="Q59">
        <v>6.1294201030927828</v>
      </c>
      <c r="R59">
        <v>13.003477442877974</v>
      </c>
      <c r="S59">
        <v>8.1025853906250003</v>
      </c>
      <c r="T59">
        <v>0</v>
      </c>
      <c r="U59">
        <v>64.243007875953722</v>
      </c>
      <c r="V59">
        <v>6.0605451697127934</v>
      </c>
      <c r="W59">
        <v>13.038006304079111</v>
      </c>
      <c r="X59">
        <v>30.168869091290222</v>
      </c>
      <c r="Y59">
        <v>0</v>
      </c>
      <c r="Z59">
        <v>2.0007000000000006</v>
      </c>
      <c r="AA59">
        <v>0</v>
      </c>
      <c r="AB59">
        <v>5.726</v>
      </c>
      <c r="AC59">
        <v>2.9693199999999997</v>
      </c>
      <c r="AD59">
        <v>8.3897099999999991</v>
      </c>
      <c r="AE59">
        <v>15.166195200000001</v>
      </c>
      <c r="AF59">
        <v>2.7224999999999997</v>
      </c>
      <c r="AG59">
        <v>12.156275040000001</v>
      </c>
      <c r="AH59">
        <v>46.92221</v>
      </c>
      <c r="AI59">
        <v>0</v>
      </c>
      <c r="AJ59">
        <v>0</v>
      </c>
      <c r="AK59">
        <v>7.8249299999999993</v>
      </c>
      <c r="AL59">
        <v>0</v>
      </c>
      <c r="AM59">
        <v>0</v>
      </c>
      <c r="AN59">
        <v>1.0904100000000001</v>
      </c>
      <c r="AO59">
        <v>4.9609560000000013</v>
      </c>
      <c r="AP59">
        <v>3.4193311557917179</v>
      </c>
      <c r="AQ59">
        <v>0</v>
      </c>
      <c r="AR59">
        <v>2.7096000000000009</v>
      </c>
      <c r="AS59">
        <v>4.7460499999999994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1022.0978185607175</v>
      </c>
      <c r="DN59">
        <v>3.8499314315913149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88.433921190283115</v>
      </c>
      <c r="L60">
        <v>580.88487057376801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6.1294201030927828</v>
      </c>
      <c r="R60">
        <v>13.003477442877974</v>
      </c>
      <c r="S60">
        <v>8.1025853906250003</v>
      </c>
      <c r="T60">
        <v>0</v>
      </c>
      <c r="U60">
        <v>64.243007875953722</v>
      </c>
      <c r="V60">
        <v>6.0605451697127934</v>
      </c>
      <c r="W60">
        <v>13.038006304079111</v>
      </c>
      <c r="X60">
        <v>30.168869091290222</v>
      </c>
      <c r="Y60">
        <v>0</v>
      </c>
      <c r="Z60">
        <v>2.0007000000000006</v>
      </c>
      <c r="AA60">
        <v>0</v>
      </c>
      <c r="AB60">
        <v>5.726</v>
      </c>
      <c r="AC60">
        <v>2.9693199999999997</v>
      </c>
      <c r="AD60">
        <v>8.3897099999999991</v>
      </c>
      <c r="AE60">
        <v>15.166195200000001</v>
      </c>
      <c r="AF60">
        <v>2.7224999999999997</v>
      </c>
      <c r="AG60">
        <v>12.156275040000001</v>
      </c>
      <c r="AH60">
        <v>46.92221</v>
      </c>
      <c r="AI60">
        <v>0</v>
      </c>
      <c r="AJ60">
        <v>0</v>
      </c>
      <c r="AK60">
        <v>7.8249299999999993</v>
      </c>
      <c r="AL60">
        <v>0</v>
      </c>
      <c r="AM60">
        <v>0</v>
      </c>
      <c r="AN60">
        <v>1.0904100000000001</v>
      </c>
      <c r="AO60">
        <v>4.9609560000000013</v>
      </c>
      <c r="AP60">
        <v>3.4193311557917179</v>
      </c>
      <c r="AQ60">
        <v>0</v>
      </c>
      <c r="AR60">
        <v>2.7096000000000009</v>
      </c>
      <c r="AS60">
        <v>4.7460499999999994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1037.0978185607173</v>
      </c>
      <c r="DN60">
        <v>0.98982271077228723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93.935491795582777</v>
      </c>
      <c r="L61">
        <v>580.88487057376801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6.1294201030927828</v>
      </c>
      <c r="R61">
        <v>13.003477442877974</v>
      </c>
      <c r="S61">
        <v>8.1025853906250003</v>
      </c>
      <c r="T61">
        <v>0</v>
      </c>
      <c r="U61">
        <v>64.243007875953722</v>
      </c>
      <c r="V61">
        <v>6.0605451697127934</v>
      </c>
      <c r="W61">
        <v>13.038006304079111</v>
      </c>
      <c r="X61">
        <v>30.168869091290222</v>
      </c>
      <c r="Y61">
        <v>0</v>
      </c>
      <c r="Z61">
        <v>2.0007000000000006</v>
      </c>
      <c r="AA61">
        <v>0</v>
      </c>
      <c r="AB61">
        <v>5.726</v>
      </c>
      <c r="AC61">
        <v>2.9693199999999997</v>
      </c>
      <c r="AD61">
        <v>8.3897099999999991</v>
      </c>
      <c r="AE61">
        <v>15.166195200000001</v>
      </c>
      <c r="AF61">
        <v>2.7224999999999997</v>
      </c>
      <c r="AG61">
        <v>12.156275040000001</v>
      </c>
      <c r="AH61">
        <v>46.92221</v>
      </c>
      <c r="AI61">
        <v>0</v>
      </c>
      <c r="AJ61">
        <v>0</v>
      </c>
      <c r="AK61">
        <v>7.8249299999999993</v>
      </c>
      <c r="AL61">
        <v>0</v>
      </c>
      <c r="AM61">
        <v>0</v>
      </c>
      <c r="AN61">
        <v>1.0904100000000001</v>
      </c>
      <c r="AO61">
        <v>4.9609560000000013</v>
      </c>
      <c r="AP61">
        <v>3.4193311557917179</v>
      </c>
      <c r="AQ61">
        <v>0</v>
      </c>
      <c r="AR61">
        <v>2.7096000000000009</v>
      </c>
      <c r="AS61">
        <v>4.7460499999999994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1044.0978185607173</v>
      </c>
      <c r="DN61">
        <v>-0.50860668392805031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103.13503347414229</v>
      </c>
      <c r="L62">
        <v>580.88487057376801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6.1294201030927828</v>
      </c>
      <c r="R62">
        <v>13.003477442877974</v>
      </c>
      <c r="S62">
        <v>8.1025853906250003</v>
      </c>
      <c r="T62">
        <v>0</v>
      </c>
      <c r="U62">
        <v>64.243007875953722</v>
      </c>
      <c r="V62">
        <v>6.0605451697127934</v>
      </c>
      <c r="W62">
        <v>13.038006304079111</v>
      </c>
      <c r="X62">
        <v>30.168869091290222</v>
      </c>
      <c r="Y62">
        <v>0</v>
      </c>
      <c r="Z62">
        <v>2.0007000000000006</v>
      </c>
      <c r="AA62">
        <v>4.2894005485360642</v>
      </c>
      <c r="AB62">
        <v>5.726</v>
      </c>
      <c r="AC62">
        <v>2.9693199999999997</v>
      </c>
      <c r="AD62">
        <v>8.3897099999999991</v>
      </c>
      <c r="AE62">
        <v>15.166195200000001</v>
      </c>
      <c r="AF62">
        <v>2.7224999999999997</v>
      </c>
      <c r="AG62">
        <v>12.156275040000001</v>
      </c>
      <c r="AH62">
        <v>46.92221</v>
      </c>
      <c r="AI62">
        <v>0</v>
      </c>
      <c r="AJ62">
        <v>0</v>
      </c>
      <c r="AK62">
        <v>7.8249299999999993</v>
      </c>
      <c r="AL62">
        <v>0</v>
      </c>
      <c r="AM62">
        <v>0</v>
      </c>
      <c r="AN62">
        <v>1.0904100000000001</v>
      </c>
      <c r="AO62">
        <v>4.9609560000000013</v>
      </c>
      <c r="AP62">
        <v>3.4193311557917179</v>
      </c>
      <c r="AQ62">
        <v>0</v>
      </c>
      <c r="AR62">
        <v>2.7096000000000009</v>
      </c>
      <c r="AS62">
        <v>4.7460499999999994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1060.2592975434179</v>
      </c>
      <c r="DN62">
        <v>-3.1811434395328955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75.683157160904756</v>
      </c>
      <c r="L63">
        <v>580.88487057376801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6.1294201030927828</v>
      </c>
      <c r="R63">
        <v>13.003477442877974</v>
      </c>
      <c r="S63">
        <v>8.1025853906250003</v>
      </c>
      <c r="T63">
        <v>0</v>
      </c>
      <c r="U63">
        <v>64.243007875953722</v>
      </c>
      <c r="V63">
        <v>6.0605451697127934</v>
      </c>
      <c r="W63">
        <v>13.038006304079111</v>
      </c>
      <c r="X63">
        <v>30.168869091290222</v>
      </c>
      <c r="Y63">
        <v>0</v>
      </c>
      <c r="Z63">
        <v>2.0007000000000006</v>
      </c>
      <c r="AA63">
        <v>4.2894005485360642</v>
      </c>
      <c r="AB63">
        <v>5.726</v>
      </c>
      <c r="AC63">
        <v>2.9693199999999997</v>
      </c>
      <c r="AD63">
        <v>8.3897099999999991</v>
      </c>
      <c r="AE63">
        <v>15.166195200000001</v>
      </c>
      <c r="AF63">
        <v>2.7224999999999997</v>
      </c>
      <c r="AG63">
        <v>12.156275040000001</v>
      </c>
      <c r="AH63">
        <v>46.92221</v>
      </c>
      <c r="AI63">
        <v>0</v>
      </c>
      <c r="AJ63">
        <v>0</v>
      </c>
      <c r="AK63">
        <v>7.8249299999999993</v>
      </c>
      <c r="AL63">
        <v>0</v>
      </c>
      <c r="AM63">
        <v>0</v>
      </c>
      <c r="AN63">
        <v>1.0904100000000001</v>
      </c>
      <c r="AO63">
        <v>4.9609560000000013</v>
      </c>
      <c r="AP63">
        <v>3.4193311557917179</v>
      </c>
      <c r="AQ63">
        <v>0</v>
      </c>
      <c r="AR63">
        <v>2.7096000000000009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1028.1876914325051</v>
      </c>
      <c r="DN63">
        <v>-0.21221364185755331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80.17563219692768</v>
      </c>
      <c r="L64">
        <v>580.88487057376801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6.1294201030927828</v>
      </c>
      <c r="R64">
        <v>13.003477442877974</v>
      </c>
      <c r="S64">
        <v>8.1025853906250003</v>
      </c>
      <c r="T64">
        <v>0</v>
      </c>
      <c r="U64">
        <v>64.243007875953722</v>
      </c>
      <c r="V64">
        <v>6.0605451697127934</v>
      </c>
      <c r="W64">
        <v>13.038006304079111</v>
      </c>
      <c r="X64">
        <v>30.168869091290222</v>
      </c>
      <c r="Y64">
        <v>0</v>
      </c>
      <c r="Z64">
        <v>2.0007000000000006</v>
      </c>
      <c r="AA64">
        <v>8.6030349984762875</v>
      </c>
      <c r="AB64">
        <v>5.726</v>
      </c>
      <c r="AC64">
        <v>2.9693199999999997</v>
      </c>
      <c r="AD64">
        <v>8.3897099999999991</v>
      </c>
      <c r="AE64">
        <v>15.166195200000001</v>
      </c>
      <c r="AF64">
        <v>2.7224999999999997</v>
      </c>
      <c r="AG64">
        <v>12.156275040000001</v>
      </c>
      <c r="AH64">
        <v>46.92221</v>
      </c>
      <c r="AI64">
        <v>0</v>
      </c>
      <c r="AJ64">
        <v>0</v>
      </c>
      <c r="AK64">
        <v>7.8249299999999993</v>
      </c>
      <c r="AL64">
        <v>0</v>
      </c>
      <c r="AM64">
        <v>0</v>
      </c>
      <c r="AN64">
        <v>1.0904100000000001</v>
      </c>
      <c r="AO64">
        <v>4.9609560000000013</v>
      </c>
      <c r="AP64">
        <v>3.4193311557917179</v>
      </c>
      <c r="AQ64">
        <v>0</v>
      </c>
      <c r="AR64">
        <v>2.7096000000000009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1038.1026813498047</v>
      </c>
      <c r="DN64">
        <v>-1.321094073193988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82.274074217619614</v>
      </c>
      <c r="L65">
        <v>580.88487057376801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6.1294201030927828</v>
      </c>
      <c r="R65">
        <v>13.003477442877974</v>
      </c>
      <c r="S65">
        <v>8.1025853906250003</v>
      </c>
      <c r="T65">
        <v>0</v>
      </c>
      <c r="U65">
        <v>64.243007875953722</v>
      </c>
      <c r="V65">
        <v>6.0605451697127934</v>
      </c>
      <c r="W65">
        <v>13.038006304079111</v>
      </c>
      <c r="X65">
        <v>30.168869091290222</v>
      </c>
      <c r="Y65">
        <v>0</v>
      </c>
      <c r="Z65">
        <v>2.0007000000000006</v>
      </c>
      <c r="AA65">
        <v>8.6030349984762875</v>
      </c>
      <c r="AB65">
        <v>5.726</v>
      </c>
      <c r="AC65">
        <v>2.9693199999999997</v>
      </c>
      <c r="AD65">
        <v>8.3897099999999991</v>
      </c>
      <c r="AE65">
        <v>15.166195200000001</v>
      </c>
      <c r="AF65">
        <v>2.7224999999999997</v>
      </c>
      <c r="AG65">
        <v>12.156275040000001</v>
      </c>
      <c r="AH65">
        <v>46.92221</v>
      </c>
      <c r="AI65">
        <v>0</v>
      </c>
      <c r="AJ65">
        <v>0</v>
      </c>
      <c r="AK65">
        <v>7.8249299999999993</v>
      </c>
      <c r="AL65">
        <v>0</v>
      </c>
      <c r="AM65">
        <v>0</v>
      </c>
      <c r="AN65">
        <v>1.0904100000000001</v>
      </c>
      <c r="AO65">
        <v>4.9609560000000013</v>
      </c>
      <c r="AP65">
        <v>3.4193311557917179</v>
      </c>
      <c r="AQ65">
        <v>0</v>
      </c>
      <c r="AR65">
        <v>2.7096000000000009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1040.5226813498043</v>
      </c>
      <c r="DN65">
        <v>-1.6426520525020556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79.830012051696158</v>
      </c>
      <c r="L66">
        <v>580.88487057376801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6.1294201030927828</v>
      </c>
      <c r="R66">
        <v>13.003477442877974</v>
      </c>
      <c r="S66">
        <v>8.1025853906250003</v>
      </c>
      <c r="T66">
        <v>0</v>
      </c>
      <c r="U66">
        <v>64.243007875953722</v>
      </c>
      <c r="V66">
        <v>6.0605451697127934</v>
      </c>
      <c r="W66">
        <v>13.038006304079111</v>
      </c>
      <c r="X66">
        <v>30.168869091290222</v>
      </c>
      <c r="Y66">
        <v>0</v>
      </c>
      <c r="Z66">
        <v>2.0007000000000006</v>
      </c>
      <c r="AA66">
        <v>12.929271077146669</v>
      </c>
      <c r="AB66">
        <v>5.726</v>
      </c>
      <c r="AC66">
        <v>2.9693199999999997</v>
      </c>
      <c r="AD66">
        <v>8.3897099999999991</v>
      </c>
      <c r="AE66">
        <v>15.166195200000001</v>
      </c>
      <c r="AF66">
        <v>2.7224999999999997</v>
      </c>
      <c r="AG66">
        <v>12.156275040000001</v>
      </c>
      <c r="AH66">
        <v>46.92221</v>
      </c>
      <c r="AI66">
        <v>0</v>
      </c>
      <c r="AJ66">
        <v>0</v>
      </c>
      <c r="AK66">
        <v>7.8249299999999993</v>
      </c>
      <c r="AL66">
        <v>0</v>
      </c>
      <c r="AM66">
        <v>0</v>
      </c>
      <c r="AN66">
        <v>1.0904100000000001</v>
      </c>
      <c r="AO66">
        <v>4.9609560000000013</v>
      </c>
      <c r="AP66">
        <v>3.4193311557917179</v>
      </c>
      <c r="AQ66">
        <v>0</v>
      </c>
      <c r="AR66">
        <v>3.3870000000000005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1042.5671107398639</v>
      </c>
      <c r="DN66">
        <v>-1.1275075298142887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74.960511163012114</v>
      </c>
      <c r="L67">
        <v>580.88487057376801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6.1294201030927828</v>
      </c>
      <c r="R67">
        <v>13.003477442877974</v>
      </c>
      <c r="S67">
        <v>8.1025853906250003</v>
      </c>
      <c r="T67">
        <v>0</v>
      </c>
      <c r="U67">
        <v>64.243007875953722</v>
      </c>
      <c r="V67">
        <v>6.0605451697127934</v>
      </c>
      <c r="W67">
        <v>13.038006304079111</v>
      </c>
      <c r="X67">
        <v>30.168869091290222</v>
      </c>
      <c r="Y67">
        <v>0</v>
      </c>
      <c r="Z67">
        <v>2.0007000000000006</v>
      </c>
      <c r="AA67">
        <v>12.929271077146669</v>
      </c>
      <c r="AB67">
        <v>6.5439999999999987</v>
      </c>
      <c r="AC67">
        <v>2.9693199999999997</v>
      </c>
      <c r="AD67">
        <v>8.3897099999999991</v>
      </c>
      <c r="AE67">
        <v>15.166195200000001</v>
      </c>
      <c r="AF67">
        <v>2.7224999999999997</v>
      </c>
      <c r="AG67">
        <v>12.156275040000001</v>
      </c>
      <c r="AH67">
        <v>46.92221</v>
      </c>
      <c r="AI67">
        <v>0</v>
      </c>
      <c r="AJ67">
        <v>0</v>
      </c>
      <c r="AK67">
        <v>7.8249299999999993</v>
      </c>
      <c r="AL67">
        <v>0</v>
      </c>
      <c r="AM67">
        <v>0</v>
      </c>
      <c r="AN67">
        <v>1.0904100000000001</v>
      </c>
      <c r="AO67">
        <v>4.9609560000000013</v>
      </c>
      <c r="AP67">
        <v>3.4193311557917179</v>
      </c>
      <c r="AQ67">
        <v>0</v>
      </c>
      <c r="AR67">
        <v>4.0644000000000009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1037.7479481880428</v>
      </c>
      <c r="DN67">
        <v>0.31755413332290483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67.796213695056821</v>
      </c>
      <c r="L68">
        <v>580.88487057376801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6.1294201030927828</v>
      </c>
      <c r="R68">
        <v>13.003477442877974</v>
      </c>
      <c r="S68">
        <v>8.1025853906250003</v>
      </c>
      <c r="T68">
        <v>0</v>
      </c>
      <c r="U68">
        <v>64.243007875953722</v>
      </c>
      <c r="V68">
        <v>6.0605451697127934</v>
      </c>
      <c r="W68">
        <v>13.038006304079111</v>
      </c>
      <c r="X68">
        <v>30.168869091290222</v>
      </c>
      <c r="Y68">
        <v>0</v>
      </c>
      <c r="Z68">
        <v>2.0007000000000006</v>
      </c>
      <c r="AA68">
        <v>12.929271077146669</v>
      </c>
      <c r="AB68">
        <v>6.5439999999999987</v>
      </c>
      <c r="AC68">
        <v>2.9693199999999997</v>
      </c>
      <c r="AD68">
        <v>8.3897099999999991</v>
      </c>
      <c r="AE68">
        <v>15.166195200000001</v>
      </c>
      <c r="AF68">
        <v>2.7224999999999997</v>
      </c>
      <c r="AG68">
        <v>12.156275040000001</v>
      </c>
      <c r="AH68">
        <v>46.92221</v>
      </c>
      <c r="AI68">
        <v>0</v>
      </c>
      <c r="AJ68">
        <v>0</v>
      </c>
      <c r="AK68">
        <v>7.8249299999999993</v>
      </c>
      <c r="AL68">
        <v>0</v>
      </c>
      <c r="AM68">
        <v>0</v>
      </c>
      <c r="AN68">
        <v>1.0904100000000001</v>
      </c>
      <c r="AO68">
        <v>4.9609560000000013</v>
      </c>
      <c r="AP68">
        <v>3.4193311557917179</v>
      </c>
      <c r="AQ68">
        <v>0</v>
      </c>
      <c r="AR68">
        <v>4.0644000000000009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1028.7179481880428</v>
      </c>
      <c r="DN68">
        <v>2.1832566653676126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61.139068107559282</v>
      </c>
      <c r="L69">
        <v>580.88487057376801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6.1294201030927828</v>
      </c>
      <c r="R69">
        <v>13.003477442877974</v>
      </c>
      <c r="S69">
        <v>8.1025853906250003</v>
      </c>
      <c r="T69">
        <v>0</v>
      </c>
      <c r="U69">
        <v>64.243007875953722</v>
      </c>
      <c r="V69">
        <v>6.0605451697127934</v>
      </c>
      <c r="W69">
        <v>12.955552509270706</v>
      </c>
      <c r="X69">
        <v>30.168869091290222</v>
      </c>
      <c r="Y69">
        <v>0</v>
      </c>
      <c r="Z69">
        <v>2.0007000000000006</v>
      </c>
      <c r="AA69">
        <v>12.929271077146669</v>
      </c>
      <c r="AB69">
        <v>8.0818399999999979</v>
      </c>
      <c r="AC69">
        <v>5.9386400000000004</v>
      </c>
      <c r="AD69">
        <v>8.3897099999999991</v>
      </c>
      <c r="AE69">
        <v>15.166195200000001</v>
      </c>
      <c r="AF69">
        <v>2.7224999999999997</v>
      </c>
      <c r="AG69">
        <v>12.156275040000001</v>
      </c>
      <c r="AH69">
        <v>46.92221</v>
      </c>
      <c r="AI69">
        <v>0</v>
      </c>
      <c r="AJ69">
        <v>0</v>
      </c>
      <c r="AK69">
        <v>7.8249299999999993</v>
      </c>
      <c r="AL69">
        <v>0</v>
      </c>
      <c r="AM69">
        <v>0</v>
      </c>
      <c r="AN69">
        <v>1.0904100000000001</v>
      </c>
      <c r="AO69">
        <v>4.9609560000000013</v>
      </c>
      <c r="AP69">
        <v>3.4193311557917179</v>
      </c>
      <c r="AQ69">
        <v>0</v>
      </c>
      <c r="AR69">
        <v>4.0644000000000009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1024.8507983375951</v>
      </c>
      <c r="DN69">
        <v>3.8179671335091618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50.383351326654356</v>
      </c>
      <c r="L70">
        <v>580.88487057376801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6.1294201030927828</v>
      </c>
      <c r="R70">
        <v>13.003477442877974</v>
      </c>
      <c r="S70">
        <v>8.1025853906250003</v>
      </c>
      <c r="T70">
        <v>0</v>
      </c>
      <c r="U70">
        <v>64.243007875953722</v>
      </c>
      <c r="V70">
        <v>6.0605451697127934</v>
      </c>
      <c r="W70">
        <v>12.955552509270706</v>
      </c>
      <c r="X70">
        <v>30.168869091290222</v>
      </c>
      <c r="Y70">
        <v>0</v>
      </c>
      <c r="Z70">
        <v>2.0007000000000006</v>
      </c>
      <c r="AA70">
        <v>12.929271077146669</v>
      </c>
      <c r="AB70">
        <v>8.0818399999999979</v>
      </c>
      <c r="AC70">
        <v>5.9386400000000004</v>
      </c>
      <c r="AD70">
        <v>8.3897099999999991</v>
      </c>
      <c r="AE70">
        <v>15.166195200000001</v>
      </c>
      <c r="AF70">
        <v>2.7224999999999997</v>
      </c>
      <c r="AG70">
        <v>12.156275040000001</v>
      </c>
      <c r="AH70">
        <v>46.92221</v>
      </c>
      <c r="AI70">
        <v>0</v>
      </c>
      <c r="AJ70">
        <v>0</v>
      </c>
      <c r="AK70">
        <v>7.8249299999999993</v>
      </c>
      <c r="AL70">
        <v>0</v>
      </c>
      <c r="AM70">
        <v>0</v>
      </c>
      <c r="AN70">
        <v>1.0904100000000001</v>
      </c>
      <c r="AO70">
        <v>4.9609560000000013</v>
      </c>
      <c r="AP70">
        <v>3.4193311557917179</v>
      </c>
      <c r="AQ70">
        <v>4.6391999999999989</v>
      </c>
      <c r="AR70">
        <v>4.0644000000000009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1016.6217289760611</v>
      </c>
      <c r="DN70">
        <v>5.9305197141381232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51.518768486877754</v>
      </c>
      <c r="L71">
        <v>580.88487057376801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6.1294201030927828</v>
      </c>
      <c r="R71">
        <v>13.003477442877974</v>
      </c>
      <c r="S71">
        <v>8.1025853906250003</v>
      </c>
      <c r="T71">
        <v>0</v>
      </c>
      <c r="U71">
        <v>64.243007875953722</v>
      </c>
      <c r="V71">
        <v>6.0605451697127934</v>
      </c>
      <c r="W71">
        <v>12.955552509270706</v>
      </c>
      <c r="X71">
        <v>30.168869091290222</v>
      </c>
      <c r="Y71">
        <v>0</v>
      </c>
      <c r="Z71">
        <v>2.0007000000000006</v>
      </c>
      <c r="AA71">
        <v>12.929271077146669</v>
      </c>
      <c r="AB71">
        <v>8.0818399999999979</v>
      </c>
      <c r="AC71">
        <v>5.9386400000000004</v>
      </c>
      <c r="AD71">
        <v>8.3897099999999991</v>
      </c>
      <c r="AE71">
        <v>15.166195200000001</v>
      </c>
      <c r="AF71">
        <v>2.7224999999999997</v>
      </c>
      <c r="AG71">
        <v>12.156275040000001</v>
      </c>
      <c r="AH71">
        <v>46.92221</v>
      </c>
      <c r="AI71">
        <v>0</v>
      </c>
      <c r="AJ71">
        <v>0</v>
      </c>
      <c r="AK71">
        <v>7.8249299999999993</v>
      </c>
      <c r="AL71">
        <v>0</v>
      </c>
      <c r="AM71">
        <v>0</v>
      </c>
      <c r="AN71">
        <v>1.0904100000000001</v>
      </c>
      <c r="AO71">
        <v>4.9609560000000013</v>
      </c>
      <c r="AP71">
        <v>3.4193311557917179</v>
      </c>
      <c r="AQ71">
        <v>9.6649999999999991</v>
      </c>
      <c r="AR71">
        <v>4.0644000000000009</v>
      </c>
      <c r="AS71">
        <v>3.0952500000000005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1021.9177813375952</v>
      </c>
      <c r="DN71">
        <v>6.7956845128276449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42.460833520080904</v>
      </c>
      <c r="L72">
        <v>580.88487057376801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6.1294201030927828</v>
      </c>
      <c r="R72">
        <v>13.003477442877974</v>
      </c>
      <c r="S72">
        <v>8.1025853906250003</v>
      </c>
      <c r="T72">
        <v>0</v>
      </c>
      <c r="U72">
        <v>64.243007875953722</v>
      </c>
      <c r="V72">
        <v>6.0605451697127934</v>
      </c>
      <c r="W72">
        <v>12.955552509270706</v>
      </c>
      <c r="X72">
        <v>30.168869091290222</v>
      </c>
      <c r="Y72">
        <v>0</v>
      </c>
      <c r="Z72">
        <v>2.0007000000000006</v>
      </c>
      <c r="AA72">
        <v>12.929271077146669</v>
      </c>
      <c r="AB72">
        <v>8.0818399999999979</v>
      </c>
      <c r="AC72">
        <v>5.9386400000000004</v>
      </c>
      <c r="AD72">
        <v>8.3897099999999991</v>
      </c>
      <c r="AE72">
        <v>15.166195200000001</v>
      </c>
      <c r="AF72">
        <v>2.7224999999999997</v>
      </c>
      <c r="AG72">
        <v>12.156275040000001</v>
      </c>
      <c r="AH72">
        <v>46.92221</v>
      </c>
      <c r="AI72">
        <v>0</v>
      </c>
      <c r="AJ72">
        <v>0</v>
      </c>
      <c r="AK72">
        <v>7.8249299999999993</v>
      </c>
      <c r="AL72">
        <v>0</v>
      </c>
      <c r="AM72">
        <v>0</v>
      </c>
      <c r="AN72">
        <v>1.0904100000000001</v>
      </c>
      <c r="AO72">
        <v>4.9609560000000013</v>
      </c>
      <c r="AP72">
        <v>3.4193311557917179</v>
      </c>
      <c r="AQ72">
        <v>9.6649999999999991</v>
      </c>
      <c r="AR72">
        <v>4.0644000000000009</v>
      </c>
      <c r="AS72">
        <v>3.0952500000000005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1011.567781337595</v>
      </c>
      <c r="DN72">
        <v>8.0877495460307891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38.935481180862645</v>
      </c>
      <c r="L73">
        <v>580.88487057376801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4.309922073214933</v>
      </c>
      <c r="R73">
        <v>13.003477442877974</v>
      </c>
      <c r="S73">
        <v>4.6128727431386238</v>
      </c>
      <c r="T73">
        <v>0</v>
      </c>
      <c r="U73">
        <v>64.027596680989774</v>
      </c>
      <c r="V73">
        <v>6.0605451697127934</v>
      </c>
      <c r="W73">
        <v>13.038006304079111</v>
      </c>
      <c r="X73">
        <v>30.168869091290222</v>
      </c>
      <c r="Y73">
        <v>0</v>
      </c>
      <c r="Z73">
        <v>2.0007000000000006</v>
      </c>
      <c r="AA73">
        <v>12.929271077146669</v>
      </c>
      <c r="AB73">
        <v>8.0818399999999979</v>
      </c>
      <c r="AC73">
        <v>5.9386400000000004</v>
      </c>
      <c r="AD73">
        <v>8.3897099999999991</v>
      </c>
      <c r="AE73">
        <v>15.166195200000001</v>
      </c>
      <c r="AF73">
        <v>2.7224999999999997</v>
      </c>
      <c r="AG73">
        <v>12.156275040000001</v>
      </c>
      <c r="AH73">
        <v>46.92221</v>
      </c>
      <c r="AI73">
        <v>0</v>
      </c>
      <c r="AJ73">
        <v>0</v>
      </c>
      <c r="AK73">
        <v>7.8249299999999993</v>
      </c>
      <c r="AL73">
        <v>0</v>
      </c>
      <c r="AM73">
        <v>0</v>
      </c>
      <c r="AN73">
        <v>1.0904100000000001</v>
      </c>
      <c r="AO73">
        <v>4.9609560000000013</v>
      </c>
      <c r="AP73">
        <v>3.4193311557917179</v>
      </c>
      <c r="AQ73">
        <v>9.6649999999999991</v>
      </c>
      <c r="AR73">
        <v>4.0644000000000009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1007.4910397045826</v>
      </c>
      <c r="DN73">
        <v>3.1969707623051673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22.404226261912417</v>
      </c>
      <c r="L74">
        <v>580.88487057376801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0.99590242881072022</v>
      </c>
      <c r="R74">
        <v>13.003477442877974</v>
      </c>
      <c r="S74">
        <v>3.4593765773338783</v>
      </c>
      <c r="T74">
        <v>0</v>
      </c>
      <c r="U74">
        <v>64.027596680989774</v>
      </c>
      <c r="V74">
        <v>6.0605451697127934</v>
      </c>
      <c r="W74">
        <v>13.038006304079111</v>
      </c>
      <c r="X74">
        <v>30.168869091290222</v>
      </c>
      <c r="Y74">
        <v>0</v>
      </c>
      <c r="Z74">
        <v>2.0007000000000006</v>
      </c>
      <c r="AA74">
        <v>12.929271077146669</v>
      </c>
      <c r="AB74">
        <v>8.0818399999999979</v>
      </c>
      <c r="AC74">
        <v>5.9386400000000004</v>
      </c>
      <c r="AD74">
        <v>8.3897099999999991</v>
      </c>
      <c r="AE74">
        <v>15.166195200000001</v>
      </c>
      <c r="AF74">
        <v>2.7224999999999997</v>
      </c>
      <c r="AG74">
        <v>12.156275040000001</v>
      </c>
      <c r="AH74">
        <v>46.92221</v>
      </c>
      <c r="AI74">
        <v>0</v>
      </c>
      <c r="AJ74">
        <v>0</v>
      </c>
      <c r="AK74">
        <v>7.8249299999999993</v>
      </c>
      <c r="AL74">
        <v>0</v>
      </c>
      <c r="AM74">
        <v>0</v>
      </c>
      <c r="AN74">
        <v>1.0904100000000001</v>
      </c>
      <c r="AO74">
        <v>4.9609560000000013</v>
      </c>
      <c r="AP74">
        <v>3.4193311557917179</v>
      </c>
      <c r="AQ74">
        <v>13.917599999999998</v>
      </c>
      <c r="AR74">
        <v>4.0644000000000009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993.33929141694534</v>
      </c>
      <c r="DN74">
        <v>0.60254832078316922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9.7792605593360697</v>
      </c>
      <c r="L75">
        <v>580.88487057376801</v>
      </c>
      <c r="M75">
        <v>28.230786466502359</v>
      </c>
      <c r="N75">
        <v>36.244654856444718</v>
      </c>
      <c r="O75">
        <v>0</v>
      </c>
      <c r="P75">
        <v>42.743309411068367</v>
      </c>
      <c r="Q75">
        <v>6.1294201030927828</v>
      </c>
      <c r="R75">
        <v>13.003477442877974</v>
      </c>
      <c r="S75">
        <v>8.1028340859375003</v>
      </c>
      <c r="T75">
        <v>0</v>
      </c>
      <c r="U75">
        <v>64.027596680989774</v>
      </c>
      <c r="V75">
        <v>6.0605451697127934</v>
      </c>
      <c r="W75">
        <v>13.038006304079111</v>
      </c>
      <c r="X75">
        <v>30.168869091290222</v>
      </c>
      <c r="Y75">
        <v>0</v>
      </c>
      <c r="Z75">
        <v>2.0007000000000006</v>
      </c>
      <c r="AA75">
        <v>12.929271077146669</v>
      </c>
      <c r="AB75">
        <v>12.12276</v>
      </c>
      <c r="AC75">
        <v>5.9386400000000004</v>
      </c>
      <c r="AD75">
        <v>8.3897099999999991</v>
      </c>
      <c r="AE75">
        <v>15.166195200000001</v>
      </c>
      <c r="AF75">
        <v>2.7224999999999997</v>
      </c>
      <c r="AG75">
        <v>12.156275040000001</v>
      </c>
      <c r="AH75">
        <v>46.92221</v>
      </c>
      <c r="AI75">
        <v>0</v>
      </c>
      <c r="AJ75">
        <v>0</v>
      </c>
      <c r="AK75">
        <v>7.8249299999999993</v>
      </c>
      <c r="AL75">
        <v>0</v>
      </c>
      <c r="AM75">
        <v>0</v>
      </c>
      <c r="AN75">
        <v>1.0904100000000001</v>
      </c>
      <c r="AO75">
        <v>4.9609560000000013</v>
      </c>
      <c r="AP75">
        <v>3.1049099000867324</v>
      </c>
      <c r="AQ75">
        <v>13.917599999999998</v>
      </c>
      <c r="AR75">
        <v>4.0644000000000009</v>
      </c>
      <c r="AS75">
        <v>3.0952500000000005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983.80036723600062</v>
      </c>
      <c r="DN75">
        <v>11.019980726332273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9.7391581724950367</v>
      </c>
      <c r="L76">
        <v>578.49795980684564</v>
      </c>
      <c r="M76">
        <v>28.230786466502359</v>
      </c>
      <c r="N76">
        <v>36.244654856444718</v>
      </c>
      <c r="O76">
        <v>0</v>
      </c>
      <c r="P76">
        <v>42.743309411068367</v>
      </c>
      <c r="Q76">
        <v>6.1294201030927828</v>
      </c>
      <c r="R76">
        <v>13.003477442877974</v>
      </c>
      <c r="S76">
        <v>8.1028340859375003</v>
      </c>
      <c r="T76">
        <v>0</v>
      </c>
      <c r="U76">
        <v>64.027596680989774</v>
      </c>
      <c r="V76">
        <v>6.0605451697127934</v>
      </c>
      <c r="W76">
        <v>13.038006304079111</v>
      </c>
      <c r="X76">
        <v>30.168869091290222</v>
      </c>
      <c r="Y76">
        <v>0</v>
      </c>
      <c r="Z76">
        <v>0.33750000000000002</v>
      </c>
      <c r="AA76">
        <v>12.929271077146669</v>
      </c>
      <c r="AB76">
        <v>12.12276</v>
      </c>
      <c r="AC76">
        <v>8.9169460386367216</v>
      </c>
      <c r="AD76">
        <v>8.3897099999999991</v>
      </c>
      <c r="AE76">
        <v>15.166195200000001</v>
      </c>
      <c r="AF76">
        <v>2.7224999999999997</v>
      </c>
      <c r="AG76">
        <v>12.156275040000001</v>
      </c>
      <c r="AH76">
        <v>46.92221</v>
      </c>
      <c r="AI76">
        <v>0</v>
      </c>
      <c r="AJ76">
        <v>0</v>
      </c>
      <c r="AK76">
        <v>7.8249299999999993</v>
      </c>
      <c r="AL76">
        <v>0</v>
      </c>
      <c r="AM76">
        <v>0</v>
      </c>
      <c r="AN76">
        <v>1.0904100000000001</v>
      </c>
      <c r="AO76">
        <v>4.9609560000000013</v>
      </c>
      <c r="AP76">
        <v>3.1049099000867324</v>
      </c>
      <c r="AQ76">
        <v>13.917599999999998</v>
      </c>
      <c r="AR76">
        <v>4.0644000000000009</v>
      </c>
      <c r="AS76">
        <v>3.0952500000000005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964.10652216166341</v>
      </c>
      <c r="DN76">
        <v>29.601918685542842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9.7288745226782662</v>
      </c>
      <c r="L77">
        <v>578.49795980684564</v>
      </c>
      <c r="M77">
        <v>28.230786466502359</v>
      </c>
      <c r="N77">
        <v>36.244654856444718</v>
      </c>
      <c r="O77">
        <v>0</v>
      </c>
      <c r="P77">
        <v>42.743309411068367</v>
      </c>
      <c r="Q77">
        <v>6.1294201030927828</v>
      </c>
      <c r="R77">
        <v>13.003477442877974</v>
      </c>
      <c r="S77">
        <v>8.1028340859375003</v>
      </c>
      <c r="T77">
        <v>0</v>
      </c>
      <c r="U77">
        <v>64.027596680989774</v>
      </c>
      <c r="V77">
        <v>6.0605451697127934</v>
      </c>
      <c r="W77">
        <v>13.038006304079111</v>
      </c>
      <c r="X77">
        <v>30.168869091290222</v>
      </c>
      <c r="Y77">
        <v>0</v>
      </c>
      <c r="Z77">
        <v>0.67500000000000004</v>
      </c>
      <c r="AA77">
        <v>12.929271077146669</v>
      </c>
      <c r="AB77">
        <v>12.12276</v>
      </c>
      <c r="AC77">
        <v>8.9169460386367216</v>
      </c>
      <c r="AD77">
        <v>8.3897099999999991</v>
      </c>
      <c r="AE77">
        <v>15.166195200000001</v>
      </c>
      <c r="AF77">
        <v>2.7224999999999997</v>
      </c>
      <c r="AG77">
        <v>12.156275040000001</v>
      </c>
      <c r="AH77">
        <v>46.92221</v>
      </c>
      <c r="AI77">
        <v>0</v>
      </c>
      <c r="AJ77">
        <v>0</v>
      </c>
      <c r="AK77">
        <v>7.8249299999999993</v>
      </c>
      <c r="AL77">
        <v>0</v>
      </c>
      <c r="AM77">
        <v>1.60328</v>
      </c>
      <c r="AN77">
        <v>1.0904100000000001</v>
      </c>
      <c r="AO77">
        <v>4.9609560000000013</v>
      </c>
      <c r="AP77">
        <v>3.1049099000867324</v>
      </c>
      <c r="AQ77">
        <v>19.098039999999997</v>
      </c>
      <c r="AR77">
        <v>14.902800000000003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981.52094527949544</v>
      </c>
      <c r="DN77">
        <v>30.13683191789395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9.9408291652280276</v>
      </c>
      <c r="L78">
        <v>578.49795980684564</v>
      </c>
      <c r="M78">
        <v>28.230786466502359</v>
      </c>
      <c r="N78">
        <v>36.244654856444718</v>
      </c>
      <c r="O78">
        <v>0</v>
      </c>
      <c r="P78">
        <v>42.743309411068367</v>
      </c>
      <c r="Q78">
        <v>6.1294201030927828</v>
      </c>
      <c r="R78">
        <v>13.003477442877974</v>
      </c>
      <c r="S78">
        <v>8.1028340859375003</v>
      </c>
      <c r="T78">
        <v>0</v>
      </c>
      <c r="U78">
        <v>64.027596680989774</v>
      </c>
      <c r="V78">
        <v>6.0605451697127934</v>
      </c>
      <c r="W78">
        <v>13.038006304079111</v>
      </c>
      <c r="X78">
        <v>30.168869091290222</v>
      </c>
      <c r="Y78">
        <v>0</v>
      </c>
      <c r="Z78">
        <v>1.0125000000000002</v>
      </c>
      <c r="AA78">
        <v>12.929271077146669</v>
      </c>
      <c r="AB78">
        <v>12.12276</v>
      </c>
      <c r="AC78">
        <v>8.9169460386367216</v>
      </c>
      <c r="AD78">
        <v>8.3897099999999991</v>
      </c>
      <c r="AE78">
        <v>15.166195200000001</v>
      </c>
      <c r="AF78">
        <v>5.4449999999999994</v>
      </c>
      <c r="AG78">
        <v>12.156275040000001</v>
      </c>
      <c r="AH78">
        <v>46.92221</v>
      </c>
      <c r="AI78">
        <v>0</v>
      </c>
      <c r="AJ78">
        <v>0</v>
      </c>
      <c r="AK78">
        <v>7.8249299999999993</v>
      </c>
      <c r="AL78">
        <v>0</v>
      </c>
      <c r="AM78">
        <v>3.2392799999999995</v>
      </c>
      <c r="AN78">
        <v>1.0904100000000001</v>
      </c>
      <c r="AO78">
        <v>4.9609560000000013</v>
      </c>
      <c r="AP78">
        <v>3.1049099000867324</v>
      </c>
      <c r="AQ78">
        <v>19.098039999999997</v>
      </c>
      <c r="AR78">
        <v>14.902800000000003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986.28700472495063</v>
      </c>
      <c r="DN78">
        <v>30.278727114988662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9.4104861211898356</v>
      </c>
      <c r="L79">
        <v>578.49795980684564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6.1294201030927828</v>
      </c>
      <c r="R79">
        <v>13.003477442877974</v>
      </c>
      <c r="S79">
        <v>8.1028340859375003</v>
      </c>
      <c r="T79">
        <v>0</v>
      </c>
      <c r="U79">
        <v>64.027596680989774</v>
      </c>
      <c r="V79">
        <v>6.0605451697127934</v>
      </c>
      <c r="W79">
        <v>13.038006304079111</v>
      </c>
      <c r="X79">
        <v>30.168869091290222</v>
      </c>
      <c r="Y79">
        <v>0</v>
      </c>
      <c r="Z79">
        <v>6.0324750000000016</v>
      </c>
      <c r="AA79">
        <v>12.929271077146669</v>
      </c>
      <c r="AB79">
        <v>12.474500000000001</v>
      </c>
      <c r="AC79">
        <v>8.9169460386367216</v>
      </c>
      <c r="AD79">
        <v>11.2122192</v>
      </c>
      <c r="AE79">
        <v>15.166195200000001</v>
      </c>
      <c r="AF79">
        <v>9.0749999999999975</v>
      </c>
      <c r="AG79">
        <v>12.156275040000001</v>
      </c>
      <c r="AH79">
        <v>47.459708999999997</v>
      </c>
      <c r="AI79">
        <v>0</v>
      </c>
      <c r="AJ79">
        <v>0</v>
      </c>
      <c r="AK79">
        <v>7.8249299999999993</v>
      </c>
      <c r="AL79">
        <v>0</v>
      </c>
      <c r="AM79">
        <v>4.8491040000000005</v>
      </c>
      <c r="AN79">
        <v>1.0904100000000001</v>
      </c>
      <c r="AO79">
        <v>4.9609560000000013</v>
      </c>
      <c r="AP79">
        <v>3.1049099000867324</v>
      </c>
      <c r="AQ79">
        <v>19.098039999999997</v>
      </c>
      <c r="AR79">
        <v>4.0644000000000009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988.79683773481224</v>
      </c>
      <c r="DN79">
        <v>30.371698261088952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9.4104861211898356</v>
      </c>
      <c r="L80">
        <v>578.49795980684564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6.1294201030927828</v>
      </c>
      <c r="R80">
        <v>13.003477442877974</v>
      </c>
      <c r="S80">
        <v>8.1028340859375003</v>
      </c>
      <c r="T80">
        <v>0</v>
      </c>
      <c r="U80">
        <v>64.027596680989774</v>
      </c>
      <c r="V80">
        <v>6.0605451697127934</v>
      </c>
      <c r="W80">
        <v>13.038006304079111</v>
      </c>
      <c r="X80">
        <v>30.168869091290222</v>
      </c>
      <c r="Y80">
        <v>0</v>
      </c>
      <c r="Z80">
        <v>6.0324750000000016</v>
      </c>
      <c r="AA80">
        <v>12.929271077146669</v>
      </c>
      <c r="AB80">
        <v>12.474500000000001</v>
      </c>
      <c r="AC80">
        <v>8.9169460386367216</v>
      </c>
      <c r="AD80">
        <v>11.2122192</v>
      </c>
      <c r="AE80">
        <v>15.166195200000001</v>
      </c>
      <c r="AF80">
        <v>9.0749999999999975</v>
      </c>
      <c r="AG80">
        <v>12.156275040000001</v>
      </c>
      <c r="AH80">
        <v>47.459708999999997</v>
      </c>
      <c r="AI80">
        <v>0</v>
      </c>
      <c r="AJ80">
        <v>0</v>
      </c>
      <c r="AK80">
        <v>7.8249299999999993</v>
      </c>
      <c r="AL80">
        <v>0</v>
      </c>
      <c r="AM80">
        <v>4.8491040000000005</v>
      </c>
      <c r="AN80">
        <v>1.0904100000000001</v>
      </c>
      <c r="AO80">
        <v>4.9609560000000013</v>
      </c>
      <c r="AP80">
        <v>3.1049099000867324</v>
      </c>
      <c r="AQ80">
        <v>19.098039999999997</v>
      </c>
      <c r="AR80">
        <v>4.0644000000000009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988.79683773481224</v>
      </c>
      <c r="DN80">
        <v>30.371698261088952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9.4104861211898356</v>
      </c>
      <c r="L81">
        <v>578.49795980684564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6.1294201030927828</v>
      </c>
      <c r="R81">
        <v>13.003477442877974</v>
      </c>
      <c r="S81">
        <v>8.1028340859375003</v>
      </c>
      <c r="T81">
        <v>0</v>
      </c>
      <c r="U81">
        <v>64.027596680989774</v>
      </c>
      <c r="V81">
        <v>6.0605451697127934</v>
      </c>
      <c r="W81">
        <v>13.110153374536463</v>
      </c>
      <c r="X81">
        <v>30.168869091290222</v>
      </c>
      <c r="Y81">
        <v>0</v>
      </c>
      <c r="Z81">
        <v>6.0324750000000016</v>
      </c>
      <c r="AA81">
        <v>12.929271077146669</v>
      </c>
      <c r="AB81">
        <v>12.474500000000001</v>
      </c>
      <c r="AC81">
        <v>8.9169460386367216</v>
      </c>
      <c r="AD81">
        <v>11.2122192</v>
      </c>
      <c r="AE81">
        <v>15.166195200000001</v>
      </c>
      <c r="AF81">
        <v>9.0749999999999975</v>
      </c>
      <c r="AG81">
        <v>12.156275040000001</v>
      </c>
      <c r="AH81">
        <v>47.459708999999997</v>
      </c>
      <c r="AI81">
        <v>0</v>
      </c>
      <c r="AJ81">
        <v>0</v>
      </c>
      <c r="AK81">
        <v>7.8249299999999993</v>
      </c>
      <c r="AL81">
        <v>0</v>
      </c>
      <c r="AM81">
        <v>4.8491040000000005</v>
      </c>
      <c r="AN81">
        <v>1.0904100000000001</v>
      </c>
      <c r="AO81">
        <v>4.9609560000000013</v>
      </c>
      <c r="AP81">
        <v>3.1049099000867324</v>
      </c>
      <c r="AQ81">
        <v>19.098039999999997</v>
      </c>
      <c r="AR81">
        <v>4.0644000000000009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988.86683482232775</v>
      </c>
      <c r="DN81">
        <v>30.373848244030853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9.4104861211898356</v>
      </c>
      <c r="L82">
        <v>578.49795980684564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6.1294201030927828</v>
      </c>
      <c r="R82">
        <v>13.003477442877974</v>
      </c>
      <c r="S82">
        <v>8.1028340859375003</v>
      </c>
      <c r="T82">
        <v>0</v>
      </c>
      <c r="U82">
        <v>64.027596680989774</v>
      </c>
      <c r="V82">
        <v>6.0605451697127934</v>
      </c>
      <c r="W82">
        <v>13.110153374536463</v>
      </c>
      <c r="X82">
        <v>30.168869091290222</v>
      </c>
      <c r="Y82">
        <v>0</v>
      </c>
      <c r="Z82">
        <v>6.0324750000000016</v>
      </c>
      <c r="AA82">
        <v>12.929271077146669</v>
      </c>
      <c r="AB82">
        <v>12.474500000000001</v>
      </c>
      <c r="AC82">
        <v>8.9169460386367216</v>
      </c>
      <c r="AD82">
        <v>11.2122192</v>
      </c>
      <c r="AE82">
        <v>15.166195200000001</v>
      </c>
      <c r="AF82">
        <v>9.0749999999999975</v>
      </c>
      <c r="AG82">
        <v>12.156275040000001</v>
      </c>
      <c r="AH82">
        <v>47.459708999999997</v>
      </c>
      <c r="AI82">
        <v>0</v>
      </c>
      <c r="AJ82">
        <v>0</v>
      </c>
      <c r="AK82">
        <v>7.8249299999999993</v>
      </c>
      <c r="AL82">
        <v>0</v>
      </c>
      <c r="AM82">
        <v>4.8491040000000005</v>
      </c>
      <c r="AN82">
        <v>1.0904100000000001</v>
      </c>
      <c r="AO82">
        <v>4.9609560000000013</v>
      </c>
      <c r="AP82">
        <v>3.1049099000867324</v>
      </c>
      <c r="AQ82">
        <v>19.098039999999997</v>
      </c>
      <c r="AR82">
        <v>6.0966000000000014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990.83847501689286</v>
      </c>
      <c r="DN82">
        <v>30.434408049465638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9.4104861211898356</v>
      </c>
      <c r="L83">
        <v>578.49795980684564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6.1294201030927828</v>
      </c>
      <c r="R83">
        <v>13.003477442877974</v>
      </c>
      <c r="S83">
        <v>8.1028340859375003</v>
      </c>
      <c r="T83">
        <v>0</v>
      </c>
      <c r="U83">
        <v>64.027596680989774</v>
      </c>
      <c r="V83">
        <v>6.0605451697127934</v>
      </c>
      <c r="W83">
        <v>13.110153374536463</v>
      </c>
      <c r="X83">
        <v>30.168869091290222</v>
      </c>
      <c r="Y83">
        <v>0</v>
      </c>
      <c r="Z83">
        <v>6.0324750000000016</v>
      </c>
      <c r="AA83">
        <v>12.929271077146669</v>
      </c>
      <c r="AB83">
        <v>12.474500000000001</v>
      </c>
      <c r="AC83">
        <v>8.9169460386367216</v>
      </c>
      <c r="AD83">
        <v>11.2122192</v>
      </c>
      <c r="AE83">
        <v>15.166195200000001</v>
      </c>
      <c r="AF83">
        <v>9.0749999999999975</v>
      </c>
      <c r="AG83">
        <v>12.156275040000001</v>
      </c>
      <c r="AH83">
        <v>47.459708999999997</v>
      </c>
      <c r="AI83">
        <v>0</v>
      </c>
      <c r="AJ83">
        <v>0</v>
      </c>
      <c r="AK83">
        <v>7.8249299999999993</v>
      </c>
      <c r="AL83">
        <v>0</v>
      </c>
      <c r="AM83">
        <v>4.8491040000000005</v>
      </c>
      <c r="AN83">
        <v>1.0904100000000001</v>
      </c>
      <c r="AO83">
        <v>4.9609560000000013</v>
      </c>
      <c r="AP83">
        <v>3.1049099000867324</v>
      </c>
      <c r="AQ83">
        <v>19.098039999999997</v>
      </c>
      <c r="AR83">
        <v>6.7740000000000009</v>
      </c>
      <c r="AS83">
        <v>3.7143000000000002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992.09629075780538</v>
      </c>
      <c r="DN83">
        <v>30.473042308553179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9.4104861211898356</v>
      </c>
      <c r="L84">
        <v>578.49795980684564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6.1294201030927828</v>
      </c>
      <c r="R84">
        <v>13.003477442877974</v>
      </c>
      <c r="S84">
        <v>8.1028340859375003</v>
      </c>
      <c r="T84">
        <v>0</v>
      </c>
      <c r="U84">
        <v>64.027596680989774</v>
      </c>
      <c r="V84">
        <v>6.0605451697127934</v>
      </c>
      <c r="W84">
        <v>13.110153374536463</v>
      </c>
      <c r="X84">
        <v>30.168869091290222</v>
      </c>
      <c r="Y84">
        <v>0</v>
      </c>
      <c r="Z84">
        <v>6.0324750000000016</v>
      </c>
      <c r="AA84">
        <v>12.929271077146669</v>
      </c>
      <c r="AB84">
        <v>12.474500000000001</v>
      </c>
      <c r="AC84">
        <v>8.9169460386367216</v>
      </c>
      <c r="AD84">
        <v>11.2122192</v>
      </c>
      <c r="AE84">
        <v>15.166195200000001</v>
      </c>
      <c r="AF84">
        <v>9.0749999999999975</v>
      </c>
      <c r="AG84">
        <v>12.156275040000001</v>
      </c>
      <c r="AH84">
        <v>47.459708999999997</v>
      </c>
      <c r="AI84">
        <v>0</v>
      </c>
      <c r="AJ84">
        <v>0</v>
      </c>
      <c r="AK84">
        <v>7.8249299999999993</v>
      </c>
      <c r="AL84">
        <v>0</v>
      </c>
      <c r="AM84">
        <v>4.8491040000000005</v>
      </c>
      <c r="AN84">
        <v>1.0904100000000001</v>
      </c>
      <c r="AO84">
        <v>4.9609560000000013</v>
      </c>
      <c r="AP84">
        <v>3.1049099000867324</v>
      </c>
      <c r="AQ84">
        <v>19.098039999999997</v>
      </c>
      <c r="AR84">
        <v>6.7740000000000009</v>
      </c>
      <c r="AS84">
        <v>3.7143000000000002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992.09629075780538</v>
      </c>
      <c r="DN84">
        <v>30.473042308553179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9.4104861211898356</v>
      </c>
      <c r="L85">
        <v>578.49795980684564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6.1294201030927828</v>
      </c>
      <c r="R85">
        <v>13.003477442877974</v>
      </c>
      <c r="S85">
        <v>8.1028340859375003</v>
      </c>
      <c r="T85">
        <v>0</v>
      </c>
      <c r="U85">
        <v>64.027596680989774</v>
      </c>
      <c r="V85">
        <v>6.0605451697127934</v>
      </c>
      <c r="W85">
        <v>13.110153374536463</v>
      </c>
      <c r="X85">
        <v>30.168869091290222</v>
      </c>
      <c r="Y85">
        <v>0</v>
      </c>
      <c r="Z85">
        <v>6.0324750000000016</v>
      </c>
      <c r="AA85">
        <v>12.929271077146669</v>
      </c>
      <c r="AB85">
        <v>12.474500000000001</v>
      </c>
      <c r="AC85">
        <v>8.9169460386367216</v>
      </c>
      <c r="AD85">
        <v>11.2122192</v>
      </c>
      <c r="AE85">
        <v>15.166195200000001</v>
      </c>
      <c r="AF85">
        <v>9.0749999999999975</v>
      </c>
      <c r="AG85">
        <v>12.156275040000001</v>
      </c>
      <c r="AH85">
        <v>47.459708999999997</v>
      </c>
      <c r="AI85">
        <v>0</v>
      </c>
      <c r="AJ85">
        <v>0</v>
      </c>
      <c r="AK85">
        <v>7.8249299999999993</v>
      </c>
      <c r="AL85">
        <v>0</v>
      </c>
      <c r="AM85">
        <v>3.2392799999999995</v>
      </c>
      <c r="AN85">
        <v>1.0904100000000001</v>
      </c>
      <c r="AO85">
        <v>4.9609560000000013</v>
      </c>
      <c r="AP85">
        <v>3.1049099000867324</v>
      </c>
      <c r="AQ85">
        <v>19.098039999999997</v>
      </c>
      <c r="AR85">
        <v>6.7740000000000009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989.93383758885261</v>
      </c>
      <c r="DN85">
        <v>30.406621477505936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9.4104861211898356</v>
      </c>
      <c r="L86">
        <v>578.49795980684564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6.1294201030927828</v>
      </c>
      <c r="R86">
        <v>13.003477442877974</v>
      </c>
      <c r="S86">
        <v>8.1028340859375003</v>
      </c>
      <c r="T86">
        <v>0</v>
      </c>
      <c r="U86">
        <v>64.027596680989774</v>
      </c>
      <c r="V86">
        <v>6.0605451697127934</v>
      </c>
      <c r="W86">
        <v>13.110153374536463</v>
      </c>
      <c r="X86">
        <v>30.168869091290222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8.3897099999999991</v>
      </c>
      <c r="AE86">
        <v>15.166195200000001</v>
      </c>
      <c r="AF86">
        <v>8.1674999999999986</v>
      </c>
      <c r="AG86">
        <v>12.156275040000001</v>
      </c>
      <c r="AH86">
        <v>46.92221</v>
      </c>
      <c r="AI86">
        <v>0</v>
      </c>
      <c r="AJ86">
        <v>0</v>
      </c>
      <c r="AK86">
        <v>7.8249299999999993</v>
      </c>
      <c r="AL86">
        <v>0</v>
      </c>
      <c r="AM86">
        <v>1.6196399999999997</v>
      </c>
      <c r="AN86">
        <v>1.0904100000000001</v>
      </c>
      <c r="AO86">
        <v>4.9609560000000013</v>
      </c>
      <c r="AP86">
        <v>3.1049099000867324</v>
      </c>
      <c r="AQ86">
        <v>13.917599999999998</v>
      </c>
      <c r="AR86">
        <v>6.7740000000000009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973.32954011821323</v>
      </c>
      <c r="DN86">
        <v>29.896615748145244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9.4104861211898356</v>
      </c>
      <c r="L87">
        <v>578.49795980684564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6.1294201030927828</v>
      </c>
      <c r="R87">
        <v>13.003477442877974</v>
      </c>
      <c r="S87">
        <v>8.1028340859375003</v>
      </c>
      <c r="T87">
        <v>0</v>
      </c>
      <c r="U87">
        <v>64.027596680989774</v>
      </c>
      <c r="V87">
        <v>6.0605451697127934</v>
      </c>
      <c r="W87">
        <v>13.110153374536463</v>
      </c>
      <c r="X87">
        <v>30.168869091290222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8.3897099999999991</v>
      </c>
      <c r="AE87">
        <v>15.166195200000001</v>
      </c>
      <c r="AF87">
        <v>8.1674999999999986</v>
      </c>
      <c r="AG87">
        <v>12.156275040000001</v>
      </c>
      <c r="AH87">
        <v>46.92221</v>
      </c>
      <c r="AI87">
        <v>0</v>
      </c>
      <c r="AJ87">
        <v>0</v>
      </c>
      <c r="AK87">
        <v>7.8249299999999993</v>
      </c>
      <c r="AL87">
        <v>0</v>
      </c>
      <c r="AM87">
        <v>1.6196399999999997</v>
      </c>
      <c r="AN87">
        <v>1.0904100000000001</v>
      </c>
      <c r="AO87">
        <v>4.9609560000000013</v>
      </c>
      <c r="AP87">
        <v>3.1049099000867324</v>
      </c>
      <c r="AQ87">
        <v>13.917599999999998</v>
      </c>
      <c r="AR87">
        <v>4.7418000000000013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971.35789961685452</v>
      </c>
      <c r="DN87">
        <v>29.83605624950394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9.4104861211898356</v>
      </c>
      <c r="L88">
        <v>578.49795980684564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6.1294201030927828</v>
      </c>
      <c r="R88">
        <v>13.003477442877974</v>
      </c>
      <c r="S88">
        <v>8.1028340859375003</v>
      </c>
      <c r="T88">
        <v>0</v>
      </c>
      <c r="U88">
        <v>64.027596680989774</v>
      </c>
      <c r="V88">
        <v>6.0605451697127934</v>
      </c>
      <c r="W88">
        <v>13.110153374536463</v>
      </c>
      <c r="X88">
        <v>30.168869091290222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8.3897099999999991</v>
      </c>
      <c r="AE88">
        <v>15.166195200000001</v>
      </c>
      <c r="AF88">
        <v>8.1674999999999986</v>
      </c>
      <c r="AG88">
        <v>12.156275040000001</v>
      </c>
      <c r="AH88">
        <v>46.92221</v>
      </c>
      <c r="AI88">
        <v>0</v>
      </c>
      <c r="AJ88">
        <v>0</v>
      </c>
      <c r="AK88">
        <v>7.8249299999999993</v>
      </c>
      <c r="AL88">
        <v>0</v>
      </c>
      <c r="AM88">
        <v>1.6196399999999997</v>
      </c>
      <c r="AN88">
        <v>1.0904100000000001</v>
      </c>
      <c r="AO88">
        <v>4.9609560000000013</v>
      </c>
      <c r="AP88">
        <v>3.1049099000867324</v>
      </c>
      <c r="AQ88">
        <v>13.917599999999998</v>
      </c>
      <c r="AR88">
        <v>4.7418000000000013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971.35789961685452</v>
      </c>
      <c r="DN88">
        <v>29.83605624950394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9.4104861211898356</v>
      </c>
      <c r="L89">
        <v>578.49795980684564</v>
      </c>
      <c r="M89">
        <v>28.230786466502359</v>
      </c>
      <c r="N89">
        <v>36.244654856444718</v>
      </c>
      <c r="O89">
        <v>0</v>
      </c>
      <c r="P89">
        <v>42.743309411068367</v>
      </c>
      <c r="Q89">
        <v>6.1294201030927828</v>
      </c>
      <c r="R89">
        <v>13.003477442877974</v>
      </c>
      <c r="S89">
        <v>8.1028340859375003</v>
      </c>
      <c r="T89">
        <v>0</v>
      </c>
      <c r="U89">
        <v>64.027596680989774</v>
      </c>
      <c r="V89">
        <v>6.0605451697127934</v>
      </c>
      <c r="W89">
        <v>13.110153374536463</v>
      </c>
      <c r="X89">
        <v>30.168869091290222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8.3897099999999991</v>
      </c>
      <c r="AE89">
        <v>15.166195200000001</v>
      </c>
      <c r="AF89">
        <v>8.1674999999999986</v>
      </c>
      <c r="AG89">
        <v>12.156275040000001</v>
      </c>
      <c r="AH89">
        <v>46.92221</v>
      </c>
      <c r="AI89">
        <v>0</v>
      </c>
      <c r="AJ89">
        <v>0</v>
      </c>
      <c r="AK89">
        <v>7.8249299999999993</v>
      </c>
      <c r="AL89">
        <v>0</v>
      </c>
      <c r="AM89">
        <v>3.2392799999999995</v>
      </c>
      <c r="AN89">
        <v>1.0904100000000001</v>
      </c>
      <c r="AO89">
        <v>4.9609560000000013</v>
      </c>
      <c r="AP89">
        <v>3.1049099000867324</v>
      </c>
      <c r="AQ89">
        <v>13.917599999999998</v>
      </c>
      <c r="AR89">
        <v>4.7418000000000013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972.9292745485875</v>
      </c>
      <c r="DN89">
        <v>29.884321317771011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9.4104861211898356</v>
      </c>
      <c r="L90">
        <v>578.49795980684564</v>
      </c>
      <c r="M90">
        <v>28.230786466502359</v>
      </c>
      <c r="N90">
        <v>36.244654856444718</v>
      </c>
      <c r="O90">
        <v>0</v>
      </c>
      <c r="P90">
        <v>42.743309411068367</v>
      </c>
      <c r="Q90">
        <v>6.1294201030927828</v>
      </c>
      <c r="R90">
        <v>13.003477442877974</v>
      </c>
      <c r="S90">
        <v>8.1028340859375003</v>
      </c>
      <c r="T90">
        <v>0</v>
      </c>
      <c r="U90">
        <v>64.027596680989774</v>
      </c>
      <c r="V90">
        <v>6.0605451697127934</v>
      </c>
      <c r="W90">
        <v>13.110153374536463</v>
      </c>
      <c r="X90">
        <v>30.168869091290222</v>
      </c>
      <c r="Y90">
        <v>0</v>
      </c>
      <c r="Z90">
        <v>4.0014000000000012</v>
      </c>
      <c r="AA90">
        <v>12.929271077146669</v>
      </c>
      <c r="AB90">
        <v>12.474500000000001</v>
      </c>
      <c r="AC90">
        <v>8.9169460386367216</v>
      </c>
      <c r="AD90">
        <v>11.2122192</v>
      </c>
      <c r="AE90">
        <v>15.166195200000001</v>
      </c>
      <c r="AF90">
        <v>9.0749999999999975</v>
      </c>
      <c r="AG90">
        <v>12.156275040000001</v>
      </c>
      <c r="AH90">
        <v>47.459708999999997</v>
      </c>
      <c r="AI90">
        <v>0</v>
      </c>
      <c r="AJ90">
        <v>0</v>
      </c>
      <c r="AK90">
        <v>7.8249299999999993</v>
      </c>
      <c r="AL90">
        <v>0</v>
      </c>
      <c r="AM90">
        <v>3.2392799999999995</v>
      </c>
      <c r="AN90">
        <v>1.0904100000000001</v>
      </c>
      <c r="AO90">
        <v>4.9609560000000013</v>
      </c>
      <c r="AP90">
        <v>3.1049099000867324</v>
      </c>
      <c r="AQ90">
        <v>19.098039999999997</v>
      </c>
      <c r="AR90">
        <v>4.7418000000000013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985.99164811022126</v>
      </c>
      <c r="DN90">
        <v>30.285535956137359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9.4104861211898356</v>
      </c>
      <c r="L91">
        <v>578.49795980684564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6.1294201030927828</v>
      </c>
      <c r="R91">
        <v>13.003477442877974</v>
      </c>
      <c r="S91">
        <v>8.1028340859375003</v>
      </c>
      <c r="T91">
        <v>0</v>
      </c>
      <c r="U91">
        <v>64.027596680989774</v>
      </c>
      <c r="V91">
        <v>6.0605451697127934</v>
      </c>
      <c r="W91">
        <v>13.161686996291715</v>
      </c>
      <c r="X91">
        <v>30.168869091290222</v>
      </c>
      <c r="Y91">
        <v>0</v>
      </c>
      <c r="Z91">
        <v>4.0014000000000012</v>
      </c>
      <c r="AA91">
        <v>12.929271077146669</v>
      </c>
      <c r="AB91">
        <v>12.474500000000001</v>
      </c>
      <c r="AC91">
        <v>8.9169460386367216</v>
      </c>
      <c r="AD91">
        <v>11.2122192</v>
      </c>
      <c r="AE91">
        <v>15.166195200000001</v>
      </c>
      <c r="AF91">
        <v>9.0749999999999975</v>
      </c>
      <c r="AG91">
        <v>12.156275040000001</v>
      </c>
      <c r="AH91">
        <v>47.459708999999997</v>
      </c>
      <c r="AI91">
        <v>0</v>
      </c>
      <c r="AJ91">
        <v>0</v>
      </c>
      <c r="AK91">
        <v>7.8249299999999993</v>
      </c>
      <c r="AL91">
        <v>0</v>
      </c>
      <c r="AM91">
        <v>4.8491040000000005</v>
      </c>
      <c r="AN91">
        <v>1.0904100000000001</v>
      </c>
      <c r="AO91">
        <v>4.9609560000000013</v>
      </c>
      <c r="AP91">
        <v>3.1049099000867324</v>
      </c>
      <c r="AQ91">
        <v>19.098039999999997</v>
      </c>
      <c r="AR91">
        <v>4.7418000000000013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987.60349706063278</v>
      </c>
      <c r="DN91">
        <v>30.335044627481032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9.4104861211898356</v>
      </c>
      <c r="L92">
        <v>578.49795980684564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6.1294201030927828</v>
      </c>
      <c r="R92">
        <v>13.003477442877974</v>
      </c>
      <c r="S92">
        <v>8.1028340859375003</v>
      </c>
      <c r="T92">
        <v>0</v>
      </c>
      <c r="U92">
        <v>64.027596680989774</v>
      </c>
      <c r="V92">
        <v>6.0605451697127934</v>
      </c>
      <c r="W92">
        <v>13.161686996291715</v>
      </c>
      <c r="X92">
        <v>30.168869091290222</v>
      </c>
      <c r="Y92">
        <v>0</v>
      </c>
      <c r="Z92">
        <v>4.0014000000000012</v>
      </c>
      <c r="AA92">
        <v>12.929271077146669</v>
      </c>
      <c r="AB92">
        <v>12.474500000000001</v>
      </c>
      <c r="AC92">
        <v>8.9169460386367216</v>
      </c>
      <c r="AD92">
        <v>11.2122192</v>
      </c>
      <c r="AE92">
        <v>15.166195200000001</v>
      </c>
      <c r="AF92">
        <v>9.0749999999999975</v>
      </c>
      <c r="AG92">
        <v>12.156275040000001</v>
      </c>
      <c r="AH92">
        <v>47.459708999999997</v>
      </c>
      <c r="AI92">
        <v>0</v>
      </c>
      <c r="AJ92">
        <v>0</v>
      </c>
      <c r="AK92">
        <v>7.8249299999999993</v>
      </c>
      <c r="AL92">
        <v>0</v>
      </c>
      <c r="AM92">
        <v>4.8491040000000005</v>
      </c>
      <c r="AN92">
        <v>1.0904100000000001</v>
      </c>
      <c r="AO92">
        <v>4.9609560000000013</v>
      </c>
      <c r="AP92">
        <v>3.1049099000867324</v>
      </c>
      <c r="AQ92">
        <v>19.098039999999997</v>
      </c>
      <c r="AR92">
        <v>4.7418000000000013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987.60349706063278</v>
      </c>
      <c r="DN92">
        <v>30.335044627481032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9.4104861211898356</v>
      </c>
      <c r="L93">
        <v>578.49795980684564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6.1294201030927828</v>
      </c>
      <c r="R93">
        <v>13.003477442877974</v>
      </c>
      <c r="S93">
        <v>8.1028340859375003</v>
      </c>
      <c r="T93">
        <v>0</v>
      </c>
      <c r="U93">
        <v>64.027596680989774</v>
      </c>
      <c r="V93">
        <v>6.0605451697127934</v>
      </c>
      <c r="W93">
        <v>13.161686996291715</v>
      </c>
      <c r="X93">
        <v>30.168869091290222</v>
      </c>
      <c r="Y93">
        <v>0</v>
      </c>
      <c r="Z93">
        <v>2.0007000000000006</v>
      </c>
      <c r="AA93">
        <v>12.929271077146669</v>
      </c>
      <c r="AB93">
        <v>12.474500000000001</v>
      </c>
      <c r="AC93">
        <v>8.9169460386367216</v>
      </c>
      <c r="AD93">
        <v>11.2122192</v>
      </c>
      <c r="AE93">
        <v>15.166195200000001</v>
      </c>
      <c r="AF93">
        <v>9.0749999999999975</v>
      </c>
      <c r="AG93">
        <v>12.156275040000001</v>
      </c>
      <c r="AH93">
        <v>47.459708999999997</v>
      </c>
      <c r="AI93">
        <v>0</v>
      </c>
      <c r="AJ93">
        <v>0</v>
      </c>
      <c r="AK93">
        <v>7.8249299999999993</v>
      </c>
      <c r="AL93">
        <v>0</v>
      </c>
      <c r="AM93">
        <v>4.8491040000000005</v>
      </c>
      <c r="AN93">
        <v>1.0904100000000001</v>
      </c>
      <c r="AO93">
        <v>4.9609560000000013</v>
      </c>
      <c r="AP93">
        <v>3.1049099000867324</v>
      </c>
      <c r="AQ93">
        <v>19.098039999999997</v>
      </c>
      <c r="AR93">
        <v>4.7418000000000013</v>
      </c>
      <c r="AS93">
        <v>3.0952500000000005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985.66241796972372</v>
      </c>
      <c r="DN93">
        <v>30.275423718390122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9.4104861211898356</v>
      </c>
      <c r="L94">
        <v>578.49795980684564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6.1294201030927828</v>
      </c>
      <c r="R94">
        <v>13.003477442877974</v>
      </c>
      <c r="S94">
        <v>8.1028340859375003</v>
      </c>
      <c r="T94">
        <v>0</v>
      </c>
      <c r="U94">
        <v>64.027596680989774</v>
      </c>
      <c r="V94">
        <v>6.0605451697127934</v>
      </c>
      <c r="W94">
        <v>13.161686996291715</v>
      </c>
      <c r="X94">
        <v>30.168869091290222</v>
      </c>
      <c r="Y94">
        <v>0</v>
      </c>
      <c r="Z94">
        <v>2.0007000000000006</v>
      </c>
      <c r="AA94">
        <v>12.929271077146669</v>
      </c>
      <c r="AB94">
        <v>12.474500000000001</v>
      </c>
      <c r="AC94">
        <v>8.9169460386367216</v>
      </c>
      <c r="AD94">
        <v>11.2122192</v>
      </c>
      <c r="AE94">
        <v>15.166195200000001</v>
      </c>
      <c r="AF94">
        <v>9.0749999999999975</v>
      </c>
      <c r="AG94">
        <v>12.156275040000001</v>
      </c>
      <c r="AH94">
        <v>47.459708999999997</v>
      </c>
      <c r="AI94">
        <v>0</v>
      </c>
      <c r="AJ94">
        <v>0</v>
      </c>
      <c r="AK94">
        <v>7.8249299999999993</v>
      </c>
      <c r="AL94">
        <v>0</v>
      </c>
      <c r="AM94">
        <v>3.2392799999999995</v>
      </c>
      <c r="AN94">
        <v>1.0904100000000001</v>
      </c>
      <c r="AO94">
        <v>4.9609560000000013</v>
      </c>
      <c r="AP94">
        <v>3.1049099000867324</v>
      </c>
      <c r="AQ94">
        <v>19.098039999999997</v>
      </c>
      <c r="AR94">
        <v>4.7418000000000013</v>
      </c>
      <c r="AS94">
        <v>3.0952500000000005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984.10056693896604</v>
      </c>
      <c r="DN94">
        <v>30.227450749147813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9.4104861211898356</v>
      </c>
      <c r="L95">
        <v>578.49795980684564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6.1294201030927828</v>
      </c>
      <c r="R95">
        <v>13.003477442877974</v>
      </c>
      <c r="S95">
        <v>8.1028340859375003</v>
      </c>
      <c r="T95">
        <v>0</v>
      </c>
      <c r="U95">
        <v>64.027596680989774</v>
      </c>
      <c r="V95">
        <v>6.0605451697127934</v>
      </c>
      <c r="W95">
        <v>12.955552509270706</v>
      </c>
      <c r="X95">
        <v>30.168869091290222</v>
      </c>
      <c r="Y95">
        <v>0</v>
      </c>
      <c r="Z95">
        <v>0.33750000000000002</v>
      </c>
      <c r="AA95">
        <v>12.929271077146669</v>
      </c>
      <c r="AB95">
        <v>12.12276</v>
      </c>
      <c r="AC95">
        <v>8.9169460386367216</v>
      </c>
      <c r="AD95">
        <v>8.3897099999999991</v>
      </c>
      <c r="AE95">
        <v>15.166195200000001</v>
      </c>
      <c r="AF95">
        <v>5.7474999999999996</v>
      </c>
      <c r="AG95">
        <v>12.156275040000001</v>
      </c>
      <c r="AH95">
        <v>46.92221</v>
      </c>
      <c r="AI95">
        <v>0</v>
      </c>
      <c r="AJ95">
        <v>0</v>
      </c>
      <c r="AK95">
        <v>7.8249299999999993</v>
      </c>
      <c r="AL95">
        <v>0</v>
      </c>
      <c r="AM95">
        <v>0</v>
      </c>
      <c r="AN95">
        <v>1.0904100000000001</v>
      </c>
      <c r="AO95">
        <v>4.9609560000000013</v>
      </c>
      <c r="AP95">
        <v>3.1049099000867324</v>
      </c>
      <c r="AQ95">
        <v>18.556799999999996</v>
      </c>
      <c r="AR95">
        <v>4.4031000000000002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971.46099245570474</v>
      </c>
      <c r="DN95">
        <v>29.83922254538772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9.4104861211898356</v>
      </c>
      <c r="L96">
        <v>578.49795980684564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6.1294201030927828</v>
      </c>
      <c r="R96">
        <v>13.003477442877974</v>
      </c>
      <c r="S96">
        <v>8.1028340859375003</v>
      </c>
      <c r="T96">
        <v>0</v>
      </c>
      <c r="U96">
        <v>64.027596680989774</v>
      </c>
      <c r="V96">
        <v>6.0605451697127934</v>
      </c>
      <c r="W96">
        <v>12.955552509270706</v>
      </c>
      <c r="X96">
        <v>30.168869091290222</v>
      </c>
      <c r="Y96">
        <v>0</v>
      </c>
      <c r="Z96">
        <v>0.33750000000000002</v>
      </c>
      <c r="AA96">
        <v>12.929271077146669</v>
      </c>
      <c r="AB96">
        <v>12.12276</v>
      </c>
      <c r="AC96">
        <v>8.9169460386367216</v>
      </c>
      <c r="AD96">
        <v>8.3897099999999991</v>
      </c>
      <c r="AE96">
        <v>15.166195200000001</v>
      </c>
      <c r="AF96">
        <v>5.4449999999999994</v>
      </c>
      <c r="AG96">
        <v>12.156275040000001</v>
      </c>
      <c r="AH96">
        <v>46.92221</v>
      </c>
      <c r="AI96">
        <v>0</v>
      </c>
      <c r="AJ96">
        <v>0</v>
      </c>
      <c r="AK96">
        <v>7.8249299999999993</v>
      </c>
      <c r="AL96">
        <v>0</v>
      </c>
      <c r="AM96">
        <v>0</v>
      </c>
      <c r="AN96">
        <v>1.0904100000000001</v>
      </c>
      <c r="AO96">
        <v>4.9609560000000013</v>
      </c>
      <c r="AP96">
        <v>3.1049099000867324</v>
      </c>
      <c r="AQ96">
        <v>16.662459999999996</v>
      </c>
      <c r="AR96">
        <v>4.4031000000000002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969.32961828769885</v>
      </c>
      <c r="DN96">
        <v>29.773756713393766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9.4104861211898356</v>
      </c>
      <c r="L97">
        <v>578.49795980684564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6.1294201030927828</v>
      </c>
      <c r="R97">
        <v>13.003477442877974</v>
      </c>
      <c r="S97">
        <v>8.1028340859375003</v>
      </c>
      <c r="T97">
        <v>0</v>
      </c>
      <c r="U97">
        <v>64.027596680989774</v>
      </c>
      <c r="V97">
        <v>6.0605451697127934</v>
      </c>
      <c r="W97">
        <v>12.48103370501774</v>
      </c>
      <c r="X97">
        <v>30.168869091290222</v>
      </c>
      <c r="Y97">
        <v>0</v>
      </c>
      <c r="Z97">
        <v>0.33750000000000002</v>
      </c>
      <c r="AA97">
        <v>12.929271077146669</v>
      </c>
      <c r="AB97">
        <v>12.12276</v>
      </c>
      <c r="AC97">
        <v>8.9169460386367216</v>
      </c>
      <c r="AD97">
        <v>8.3897099999999991</v>
      </c>
      <c r="AE97">
        <v>15.166195200000001</v>
      </c>
      <c r="AF97">
        <v>5.4449999999999994</v>
      </c>
      <c r="AG97">
        <v>12.156275040000001</v>
      </c>
      <c r="AH97">
        <v>46.92221</v>
      </c>
      <c r="AI97">
        <v>0</v>
      </c>
      <c r="AJ97">
        <v>0</v>
      </c>
      <c r="AK97">
        <v>7.8249299999999993</v>
      </c>
      <c r="AL97">
        <v>0</v>
      </c>
      <c r="AM97">
        <v>0</v>
      </c>
      <c r="AN97">
        <v>1.0904100000000001</v>
      </c>
      <c r="AO97">
        <v>4.9609560000000013</v>
      </c>
      <c r="AP97">
        <v>3.1049099000867324</v>
      </c>
      <c r="AQ97">
        <v>14.323529999999998</v>
      </c>
      <c r="AR97">
        <v>4.4031000000000002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966.60001054679208</v>
      </c>
      <c r="DN97">
        <v>29.689915650047617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9.4104861211898356</v>
      </c>
      <c r="L98">
        <v>578.49795980684564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6.1294201030927828</v>
      </c>
      <c r="R98">
        <v>13.003477442877974</v>
      </c>
      <c r="S98">
        <v>8.1028340859375003</v>
      </c>
      <c r="T98">
        <v>0</v>
      </c>
      <c r="U98">
        <v>64.027596680989774</v>
      </c>
      <c r="V98">
        <v>6.0605451697127934</v>
      </c>
      <c r="W98">
        <v>12.48103370501774</v>
      </c>
      <c r="X98">
        <v>30.168869091290222</v>
      </c>
      <c r="Y98">
        <v>0</v>
      </c>
      <c r="Z98">
        <v>0.33750000000000002</v>
      </c>
      <c r="AA98">
        <v>12.929271077146669</v>
      </c>
      <c r="AB98">
        <v>12.12276</v>
      </c>
      <c r="AC98">
        <v>8.9169460386367216</v>
      </c>
      <c r="AD98">
        <v>8.3897099999999991</v>
      </c>
      <c r="AE98">
        <v>15.166195200000001</v>
      </c>
      <c r="AF98">
        <v>5.4449999999999994</v>
      </c>
      <c r="AG98">
        <v>12.156275040000001</v>
      </c>
      <c r="AH98">
        <v>46.92221</v>
      </c>
      <c r="AI98">
        <v>0</v>
      </c>
      <c r="AJ98">
        <v>0</v>
      </c>
      <c r="AK98">
        <v>7.8249299999999993</v>
      </c>
      <c r="AL98">
        <v>0</v>
      </c>
      <c r="AM98">
        <v>0</v>
      </c>
      <c r="AN98">
        <v>1.0904100000000001</v>
      </c>
      <c r="AO98">
        <v>4.9609560000000013</v>
      </c>
      <c r="AP98">
        <v>3.1049099000867324</v>
      </c>
      <c r="AQ98">
        <v>14.323529999999998</v>
      </c>
      <c r="AR98">
        <v>4.4031000000000002</v>
      </c>
      <c r="AS98">
        <v>3.0952500000000005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966.60001054679208</v>
      </c>
      <c r="DN98">
        <v>29.689915650047617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0.46102328196544762</v>
      </c>
      <c r="L99">
        <f t="shared" si="2"/>
        <v>13.859130840025951</v>
      </c>
      <c r="M99">
        <f t="shared" si="2"/>
        <v>0.67753887519605593</v>
      </c>
      <c r="N99">
        <f t="shared" si="2"/>
        <v>0.86987171655467421</v>
      </c>
      <c r="O99">
        <f t="shared" si="2"/>
        <v>0</v>
      </c>
      <c r="P99">
        <f t="shared" si="2"/>
        <v>1.0258394258656407</v>
      </c>
      <c r="Q99">
        <f t="shared" si="2"/>
        <v>0.13387921128548871</v>
      </c>
      <c r="R99">
        <f t="shared" si="2"/>
        <v>0.30520789073360627</v>
      </c>
      <c r="S99">
        <f t="shared" si="2"/>
        <v>0.17827276894803423</v>
      </c>
      <c r="T99">
        <f t="shared" si="2"/>
        <v>0</v>
      </c>
      <c r="U99">
        <f t="shared" si="2"/>
        <v>1.5404299684541221</v>
      </c>
      <c r="V99">
        <f t="shared" si="2"/>
        <v>0.13376958100955844</v>
      </c>
      <c r="W99">
        <f t="shared" si="2"/>
        <v>0.30622512499408489</v>
      </c>
      <c r="X99">
        <f t="shared" si="2"/>
        <v>0.72405285819096465</v>
      </c>
      <c r="Y99">
        <f t="shared" si="2"/>
        <v>0</v>
      </c>
      <c r="Z99">
        <f t="shared" si="2"/>
        <v>4.4921081249999967E-2</v>
      </c>
      <c r="AA99">
        <f t="shared" si="2"/>
        <v>0.16956606215898179</v>
      </c>
      <c r="AB99">
        <f t="shared" si="2"/>
        <v>0.25116689999999975</v>
      </c>
      <c r="AC99">
        <f t="shared" si="2"/>
        <v>0.1612119029926182</v>
      </c>
      <c r="AD99">
        <f t="shared" si="2"/>
        <v>0.2098205676000002</v>
      </c>
      <c r="AE99">
        <f t="shared" si="2"/>
        <v>0.36398868479999918</v>
      </c>
      <c r="AF99">
        <f t="shared" si="2"/>
        <v>9.4682499999999933E-2</v>
      </c>
      <c r="AG99">
        <f t="shared" si="2"/>
        <v>0.29175060096000005</v>
      </c>
      <c r="AH99">
        <f t="shared" si="2"/>
        <v>1.1238232470000014</v>
      </c>
      <c r="AI99">
        <f t="shared" si="2"/>
        <v>0</v>
      </c>
      <c r="AJ99">
        <f t="shared" si="2"/>
        <v>0</v>
      </c>
      <c r="AK99">
        <f t="shared" si="2"/>
        <v>0.18779831999999991</v>
      </c>
      <c r="AL99">
        <f t="shared" si="2"/>
        <v>0</v>
      </c>
      <c r="AM99">
        <f t="shared" si="2"/>
        <v>1.6575133999999995E-2</v>
      </c>
      <c r="AN99">
        <f t="shared" si="2"/>
        <v>2.5959410000000054E-2</v>
      </c>
      <c r="AO99">
        <f t="shared" si="2"/>
        <v>0.11906294400000017</v>
      </c>
      <c r="AP99">
        <f t="shared" si="2"/>
        <v>8.0599923767125006E-2</v>
      </c>
      <c r="AQ99">
        <f t="shared" si="2"/>
        <v>0.1789957999999999</v>
      </c>
      <c r="AR99">
        <f t="shared" si="2"/>
        <v>0.11905305000000001</v>
      </c>
      <c r="AS99">
        <f t="shared" si="2"/>
        <v>9.3868615000000211E-2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23.18037474152532</v>
      </c>
      <c r="DN99">
        <f t="shared" si="3"/>
        <v>0.56771154522702982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58.21</v>
      </c>
      <c r="DN3">
        <v>1.7899999999999991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58.21</v>
      </c>
      <c r="DN4">
        <v>1.7899999999999991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58.21</v>
      </c>
      <c r="DN5">
        <v>1.7899999999999991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48.51</v>
      </c>
      <c r="DN6">
        <v>1.490000000000002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38.81</v>
      </c>
      <c r="DN7">
        <v>1.1899999999999977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28.14</v>
      </c>
      <c r="DN8">
        <v>0.85999999999999943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26.2</v>
      </c>
      <c r="DN9">
        <v>0.80000000000000071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25.23</v>
      </c>
      <c r="DN10">
        <v>0.76999999999999957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24.26</v>
      </c>
      <c r="DN11">
        <v>0.73999999999999844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23.28</v>
      </c>
      <c r="DN12">
        <v>0.71999999999999886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22.31</v>
      </c>
      <c r="DN13">
        <v>0.69000000000000128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20.37</v>
      </c>
      <c r="DN14">
        <v>0.62999999999999901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20.37</v>
      </c>
      <c r="DN15">
        <v>0.62999999999999901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18.43</v>
      </c>
      <c r="DN16">
        <v>0.57000000000000028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17.46</v>
      </c>
      <c r="DN17">
        <v>0.53999999999999915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17.46</v>
      </c>
      <c r="DN18">
        <v>0.53999999999999915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16.489999999999998</v>
      </c>
      <c r="DN19">
        <v>0.51000000000000156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15.52</v>
      </c>
      <c r="DN20">
        <v>0.48000000000000043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  <c r="DN21">
        <v>0.44999999999999929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15.52</v>
      </c>
      <c r="DN22">
        <v>0.48000000000000043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15.52</v>
      </c>
      <c r="DN23">
        <v>0.48000000000000043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16.489999999999998</v>
      </c>
      <c r="DN24">
        <v>0.51000000000000156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16.489999999999998</v>
      </c>
      <c r="DN25">
        <v>0.51000000000000156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  <c r="DN26">
        <v>0.44999999999999929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16.489999999999998</v>
      </c>
      <c r="DN27">
        <v>0.51000000000000156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18.43</v>
      </c>
      <c r="DN28">
        <v>0.57000000000000028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22.31</v>
      </c>
      <c r="DN29">
        <v>0.69000000000000128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26.2</v>
      </c>
      <c r="DN30">
        <v>0.80000000000000071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32.99</v>
      </c>
      <c r="DN31">
        <v>1.009999999999998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40.75</v>
      </c>
      <c r="DN32">
        <v>1.25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48.51</v>
      </c>
      <c r="DN33">
        <v>1.490000000000002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58.21</v>
      </c>
      <c r="DN34">
        <v>1.7899999999999991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72.959999999999994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70.790000000000006</v>
      </c>
      <c r="DN35">
        <v>2.1699999999999875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89.26</v>
      </c>
      <c r="DN36">
        <v>2.7399999999999949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106.4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103.23</v>
      </c>
      <c r="DN37">
        <v>3.1700000000000017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116.42</v>
      </c>
      <c r="DN38">
        <v>3.5799999999999983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106.89</v>
      </c>
      <c r="DN39">
        <v>3.2800000000000011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119.33</v>
      </c>
      <c r="DN40">
        <v>3.6700000000000017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119.33</v>
      </c>
      <c r="DN41">
        <v>3.6700000000000017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135.83000000000001</v>
      </c>
      <c r="DN42">
        <v>4.1699999999999875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135.83000000000001</v>
      </c>
      <c r="DN43">
        <v>4.1699999999999875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135.83000000000001</v>
      </c>
      <c r="DN44">
        <v>4.1699999999999875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135.83000000000001</v>
      </c>
      <c r="DN45">
        <v>4.1699999999999875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135.83000000000001</v>
      </c>
      <c r="DN46">
        <v>4.1699999999999875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135.83000000000001</v>
      </c>
      <c r="DN47">
        <v>4.1699999999999875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135.83000000000001</v>
      </c>
      <c r="DN48">
        <v>4.1699999999999875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135.83000000000001</v>
      </c>
      <c r="DN49">
        <v>4.1699999999999875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135.83000000000001</v>
      </c>
      <c r="DN50">
        <v>4.1699999999999875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135.83000000000001</v>
      </c>
      <c r="DN51">
        <v>4.1699999999999875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135.83000000000001</v>
      </c>
      <c r="DN52">
        <v>4.1699999999999875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135.83000000000001</v>
      </c>
      <c r="DN53">
        <v>4.1699999999999875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135.83000000000001</v>
      </c>
      <c r="DN54">
        <v>4.1699999999999875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135.83000000000001</v>
      </c>
      <c r="DN55">
        <v>4.1699999999999875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135.83000000000001</v>
      </c>
      <c r="DN56">
        <v>4.1699999999999875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135.83000000000001</v>
      </c>
      <c r="DN57">
        <v>4.1699999999999875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135.83000000000001</v>
      </c>
      <c r="DN58">
        <v>4.1699999999999875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135.83000000000001</v>
      </c>
      <c r="DN59">
        <v>4.1699999999999875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135.83000000000001</v>
      </c>
      <c r="DN60">
        <v>4.1699999999999875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135.83000000000001</v>
      </c>
      <c r="DN61">
        <v>4.1699999999999875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135.83000000000001</v>
      </c>
      <c r="DN62">
        <v>4.1699999999999875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135.83000000000001</v>
      </c>
      <c r="DN63">
        <v>4.1699999999999875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135.83000000000001</v>
      </c>
      <c r="DN64">
        <v>4.1699999999999875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135.83000000000001</v>
      </c>
      <c r="DN65">
        <v>4.1699999999999875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135.83000000000001</v>
      </c>
      <c r="DN66">
        <v>4.1699999999999875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135.83000000000001</v>
      </c>
      <c r="DN67">
        <v>4.1699999999999875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135.83000000000001</v>
      </c>
      <c r="DN68">
        <v>4.1699999999999875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135.83000000000001</v>
      </c>
      <c r="DN69">
        <v>4.1699999999999875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135.83000000000001</v>
      </c>
      <c r="DN70">
        <v>4.1699999999999875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135.83000000000001</v>
      </c>
      <c r="DN71">
        <v>4.1699999999999875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135.83000000000001</v>
      </c>
      <c r="DN72">
        <v>4.1699999999999875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135.83000000000001</v>
      </c>
      <c r="DN73">
        <v>4.1699999999999875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135.83000000000001</v>
      </c>
      <c r="DN74">
        <v>4.1699999999999875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135.83000000000001</v>
      </c>
      <c r="DN75">
        <v>4.1699999999999875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135.83000000000001</v>
      </c>
      <c r="DN76">
        <v>4.1699999999999875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135.83000000000001</v>
      </c>
      <c r="DN77">
        <v>4.1699999999999875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135.83000000000001</v>
      </c>
      <c r="DN78">
        <v>4.1699999999999875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135.83000000000001</v>
      </c>
      <c r="DN79">
        <v>4.1699999999999875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135.83000000000001</v>
      </c>
      <c r="DN80">
        <v>4.1699999999999875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135.83000000000001</v>
      </c>
      <c r="DN81">
        <v>4.1699999999999875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135.83000000000001</v>
      </c>
      <c r="DN82">
        <v>4.1699999999999875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135.83000000000001</v>
      </c>
      <c r="DN83">
        <v>4.1699999999999875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123.22</v>
      </c>
      <c r="DN84">
        <v>3.7800000000000011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119.33</v>
      </c>
      <c r="DN85">
        <v>3.6700000000000017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116.42</v>
      </c>
      <c r="DN86">
        <v>3.5799999999999983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116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112.54</v>
      </c>
      <c r="DN87">
        <v>3.4599999999999937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114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110.6</v>
      </c>
      <c r="DN88">
        <v>3.4000000000000057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112.99999999999999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109.63</v>
      </c>
      <c r="DN89">
        <v>3.3699999999999903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107.69</v>
      </c>
      <c r="DN90">
        <v>3.3100000000000023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111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107.69</v>
      </c>
      <c r="DN91">
        <v>3.3100000000000023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108.66</v>
      </c>
      <c r="DN92">
        <v>3.3400000000000034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110.00000000000001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106.72</v>
      </c>
      <c r="DN93">
        <v>3.2800000000000153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105.75</v>
      </c>
      <c r="DN94">
        <v>3.25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102.84</v>
      </c>
      <c r="DN95">
        <v>3.1599999999999966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100.9</v>
      </c>
      <c r="DN96">
        <v>3.0999999999999943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97.99</v>
      </c>
      <c r="DN97">
        <v>3.0100000000000051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95.08</v>
      </c>
      <c r="DN98">
        <v>2.9200000000000017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2.3061325000000004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2.2374124999999991</v>
      </c>
      <c r="DN99">
        <f t="shared" si="3"/>
        <v>6.8719999999999865E-2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19.403955</v>
      </c>
      <c r="DN3">
        <v>0.59599899999999906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18.662269999999999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18.106134000000001</v>
      </c>
      <c r="DN4">
        <v>0.55613599999999863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19.927994999999999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19.334140999999999</v>
      </c>
      <c r="DN5">
        <v>0.59385400000000033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19.999953999999999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19.403955</v>
      </c>
      <c r="DN6">
        <v>0.59599899999999906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18.876795000000001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18.314267000000001</v>
      </c>
      <c r="DN7">
        <v>0.56252800000000036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17.863133000000001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17.330812000000002</v>
      </c>
      <c r="DN8">
        <v>0.5323209999999996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16.115221999999999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15.634988</v>
      </c>
      <c r="DN9">
        <v>0.48023399999999938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14.743535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14.304178</v>
      </c>
      <c r="DN10">
        <v>0.43935699999999933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16.375916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15.887914</v>
      </c>
      <c r="DN11">
        <v>0.48800199999999982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17.024896999999999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16.517555000000002</v>
      </c>
      <c r="DN12">
        <v>0.50734199999999774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16.546039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16.052966999999999</v>
      </c>
      <c r="DN13">
        <v>0.49307200000000151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19.999953999999999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19.403955</v>
      </c>
      <c r="DN14">
        <v>0.59599899999999906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18.480502000000001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17.929783</v>
      </c>
      <c r="DN15">
        <v>0.55071900000000085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16.300526000000001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15.814769999999999</v>
      </c>
      <c r="DN16">
        <v>0.48575600000000208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19.524100000000001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18.942281999999999</v>
      </c>
      <c r="DN17">
        <v>0.58181800000000194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19.403955</v>
      </c>
      <c r="DN18">
        <v>0.59599899999999906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19.403955</v>
      </c>
      <c r="DN19">
        <v>0.59599899999999906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19.403955</v>
      </c>
      <c r="DN20">
        <v>0.59599899999999906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19.403955</v>
      </c>
      <c r="DN21">
        <v>0.59599899999999906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19.403955</v>
      </c>
      <c r="DN22">
        <v>0.59599899999999906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19.403955</v>
      </c>
      <c r="DN23">
        <v>0.59599899999999906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19.403955</v>
      </c>
      <c r="DN24">
        <v>0.59599899999999906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19.403955</v>
      </c>
      <c r="DN25">
        <v>0.59599899999999906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19.403955</v>
      </c>
      <c r="DN26">
        <v>0.59599899999999906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19.403955</v>
      </c>
      <c r="DN27">
        <v>0.59599899999999906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19.403955</v>
      </c>
      <c r="DN28">
        <v>0.59599899999999906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19.403955</v>
      </c>
      <c r="DN29">
        <v>0.59599899999999906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19.403955</v>
      </c>
      <c r="DN30">
        <v>0.59599899999999906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19.403955</v>
      </c>
      <c r="DN31">
        <v>0.59599899999999906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19.403955</v>
      </c>
      <c r="DN32">
        <v>0.59599899999999906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19.403955</v>
      </c>
      <c r="DN33">
        <v>0.59599899999999906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19.403955</v>
      </c>
      <c r="DN34">
        <v>0.59599899999999906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19.403955</v>
      </c>
      <c r="DN35">
        <v>0.59599899999999906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19.403955</v>
      </c>
      <c r="DN36">
        <v>0.59599899999999906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19.403955</v>
      </c>
      <c r="DN37">
        <v>0.59599899999999906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19.403955</v>
      </c>
      <c r="DN38">
        <v>0.59599899999999906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19.403955</v>
      </c>
      <c r="DN39">
        <v>0.59599899999999906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19.403955</v>
      </c>
      <c r="DN40">
        <v>0.59599899999999906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19.403955</v>
      </c>
      <c r="DN41">
        <v>0.59599899999999906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19.403955</v>
      </c>
      <c r="DN42">
        <v>0.59599899999999906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19.403955</v>
      </c>
      <c r="DN43">
        <v>0.59599899999999906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19.403955</v>
      </c>
      <c r="DN44">
        <v>0.59599899999999906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17.632906999999999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17.107445999999999</v>
      </c>
      <c r="DN45">
        <v>0.52546099999999996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19.403955</v>
      </c>
      <c r="DN46">
        <v>0.59599899999999906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19.754650000000002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19.165960999999999</v>
      </c>
      <c r="DN47">
        <v>0.58868900000000224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17.591519999999999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17.067292999999999</v>
      </c>
      <c r="DN48">
        <v>0.52422699999999978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18.860261000000001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18.298224999999999</v>
      </c>
      <c r="DN49">
        <v>0.56203600000000264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19.832536000000001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19.241526</v>
      </c>
      <c r="DN50">
        <v>0.5910100000000007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19.403955</v>
      </c>
      <c r="DN51">
        <v>0.59599899999999906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18.626602999999999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18.071529999999999</v>
      </c>
      <c r="DN52">
        <v>0.55507300000000015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18.218350999999998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17.675443999999999</v>
      </c>
      <c r="DN53">
        <v>0.54290699999999958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19.403955</v>
      </c>
      <c r="DN54">
        <v>0.59599899999999906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19.403955</v>
      </c>
      <c r="DN55">
        <v>0.59599899999999906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19.403955</v>
      </c>
      <c r="DN56">
        <v>0.59599899999999906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19.403955</v>
      </c>
      <c r="DN57">
        <v>0.59599899999999906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19.403955</v>
      </c>
      <c r="DN58">
        <v>0.59599899999999906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19.403955</v>
      </c>
      <c r="DN59">
        <v>0.59599899999999906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19.403955</v>
      </c>
      <c r="DN60">
        <v>0.59599899999999906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19.403955</v>
      </c>
      <c r="DN61">
        <v>0.59599899999999906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19.448512999999998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18.868946999999999</v>
      </c>
      <c r="DN62">
        <v>0.5795659999999998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19.37801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18.800545</v>
      </c>
      <c r="DN63">
        <v>0.57746500000000012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19.403955</v>
      </c>
      <c r="DN64">
        <v>0.59599899999999906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19.403955</v>
      </c>
      <c r="DN65">
        <v>0.59599899999999906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19.403955</v>
      </c>
      <c r="DN66">
        <v>0.59599899999999906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19.403955</v>
      </c>
      <c r="DN67">
        <v>0.59599899999999906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19.403955</v>
      </c>
      <c r="DN68">
        <v>0.59599899999999906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19.403955</v>
      </c>
      <c r="DN69">
        <v>0.59599899999999906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19.403955</v>
      </c>
      <c r="DN70">
        <v>0.59599899999999906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19.403955</v>
      </c>
      <c r="DN71">
        <v>0.59599899999999906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19.403955</v>
      </c>
      <c r="DN72">
        <v>0.59599899999999906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19.403955</v>
      </c>
      <c r="DN73">
        <v>0.59599899999999906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19.403955</v>
      </c>
      <c r="DN74">
        <v>0.59599899999999906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19.403955</v>
      </c>
      <c r="DN75">
        <v>0.59599899999999906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19.403955</v>
      </c>
      <c r="DN76">
        <v>0.59599899999999906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19.403955</v>
      </c>
      <c r="DN77">
        <v>0.59599899999999906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19.403955</v>
      </c>
      <c r="DN78">
        <v>0.59599899999999906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19.403955</v>
      </c>
      <c r="DN79">
        <v>0.59599899999999906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19.403955</v>
      </c>
      <c r="DN80">
        <v>0.59599899999999906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19.403955</v>
      </c>
      <c r="DN81">
        <v>0.59599899999999906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19.403955</v>
      </c>
      <c r="DN82">
        <v>0.59599899999999906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19.403955</v>
      </c>
      <c r="DN83">
        <v>0.59599899999999906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19.403955</v>
      </c>
      <c r="DN84">
        <v>0.59599899999999906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19.403955</v>
      </c>
      <c r="DN85">
        <v>0.59599899999999906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19.403955</v>
      </c>
      <c r="DN86">
        <v>0.59599899999999906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19.403955</v>
      </c>
      <c r="DN87">
        <v>0.59599899999999906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19.403955</v>
      </c>
      <c r="DN88">
        <v>0.59599899999999906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19.403955</v>
      </c>
      <c r="DN89">
        <v>0.59599899999999906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19.403955</v>
      </c>
      <c r="DN90">
        <v>0.59599899999999906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19.403955</v>
      </c>
      <c r="DN91">
        <v>0.59599899999999906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19.403955</v>
      </c>
      <c r="DN92">
        <v>0.59599899999999906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19.403955</v>
      </c>
      <c r="DN93">
        <v>0.59599899999999906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19.403955</v>
      </c>
      <c r="DN94">
        <v>0.59599899999999906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19.403955</v>
      </c>
      <c r="DN95">
        <v>0.59599899999999906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19.403955</v>
      </c>
      <c r="DN96">
        <v>0.59599899999999906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19.403955</v>
      </c>
      <c r="DN97">
        <v>0.59599899999999906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19.999953999999999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19.403955</v>
      </c>
      <c r="DN98">
        <v>0.59599899999999906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0.46994520774999887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0.45594083324999995</v>
      </c>
      <c r="DN99">
        <f t="shared" si="3"/>
        <v>1.4004374499999984E-2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497.07</v>
      </c>
      <c r="L3" s="197">
        <v>9.14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8.4700000000000006</v>
      </c>
      <c r="R3" s="197">
        <v>18.07</v>
      </c>
      <c r="S3" s="197">
        <v>11.24</v>
      </c>
      <c r="T3" s="197">
        <v>0</v>
      </c>
      <c r="U3" s="197">
        <v>60.25</v>
      </c>
      <c r="V3" s="197">
        <v>8.6999999999999993</v>
      </c>
      <c r="W3" s="197">
        <v>16.04</v>
      </c>
      <c r="X3" s="197">
        <v>41.9</v>
      </c>
      <c r="Y3" s="197">
        <v>0</v>
      </c>
      <c r="Z3">
        <v>0</v>
      </c>
      <c r="AA3" s="197">
        <v>12.58</v>
      </c>
      <c r="AB3" s="197">
        <v>0</v>
      </c>
      <c r="AC3" s="197">
        <v>0</v>
      </c>
      <c r="AD3" s="197">
        <v>0</v>
      </c>
      <c r="AE3" s="197">
        <v>41.72</v>
      </c>
      <c r="AF3" s="197">
        <v>0</v>
      </c>
      <c r="AG3" s="197">
        <v>0</v>
      </c>
      <c r="AH3" s="197">
        <v>0</v>
      </c>
      <c r="AI3" s="197">
        <v>103.23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59.3</v>
      </c>
      <c r="AQ3" s="197">
        <v>32.67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497.07</v>
      </c>
      <c r="L4" s="197">
        <v>9.14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8.52</v>
      </c>
      <c r="R4" s="197">
        <v>18.07</v>
      </c>
      <c r="S4" s="197">
        <v>11.24</v>
      </c>
      <c r="T4" s="197">
        <v>0</v>
      </c>
      <c r="U4" s="197">
        <v>60.26</v>
      </c>
      <c r="V4" s="197">
        <v>8.6999999999999993</v>
      </c>
      <c r="W4" s="197">
        <v>16.04</v>
      </c>
      <c r="X4" s="197">
        <v>41.9</v>
      </c>
      <c r="Y4" s="197">
        <v>0</v>
      </c>
      <c r="Z4">
        <v>0</v>
      </c>
      <c r="AA4" s="197">
        <v>12.58</v>
      </c>
      <c r="AB4" s="197">
        <v>0</v>
      </c>
      <c r="AC4" s="197">
        <v>0</v>
      </c>
      <c r="AD4" s="197">
        <v>0</v>
      </c>
      <c r="AE4" s="197">
        <v>41.72</v>
      </c>
      <c r="AF4" s="197">
        <v>0</v>
      </c>
      <c r="AG4" s="197">
        <v>0</v>
      </c>
      <c r="AH4" s="197">
        <v>0</v>
      </c>
      <c r="AI4" s="197">
        <v>103.23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59.3</v>
      </c>
      <c r="AQ4" s="197">
        <v>32.67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497.07</v>
      </c>
      <c r="L5" s="197">
        <v>9.14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8.52</v>
      </c>
      <c r="R5" s="197">
        <v>18.07</v>
      </c>
      <c r="S5" s="197">
        <v>11.24</v>
      </c>
      <c r="T5" s="197">
        <v>0</v>
      </c>
      <c r="U5" s="197">
        <v>60.26</v>
      </c>
      <c r="V5" s="197">
        <v>8.6999999999999993</v>
      </c>
      <c r="W5" s="197">
        <v>15.52</v>
      </c>
      <c r="X5" s="197">
        <v>41.9</v>
      </c>
      <c r="Y5" s="197">
        <v>0</v>
      </c>
      <c r="Z5">
        <v>0</v>
      </c>
      <c r="AA5" s="197">
        <v>12.58</v>
      </c>
      <c r="AB5" s="197">
        <v>0</v>
      </c>
      <c r="AC5" s="197">
        <v>0</v>
      </c>
      <c r="AD5" s="197">
        <v>0</v>
      </c>
      <c r="AE5" s="197">
        <v>41.72</v>
      </c>
      <c r="AF5" s="197">
        <v>0</v>
      </c>
      <c r="AG5" s="197">
        <v>0</v>
      </c>
      <c r="AH5" s="197">
        <v>0</v>
      </c>
      <c r="AI5" s="197">
        <v>103.23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59.3</v>
      </c>
      <c r="AQ5" s="197">
        <v>32.67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497.07</v>
      </c>
      <c r="L6" s="197">
        <v>9.14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8.52</v>
      </c>
      <c r="R6" s="197">
        <v>18.07</v>
      </c>
      <c r="S6" s="197">
        <v>11.24</v>
      </c>
      <c r="T6" s="197">
        <v>0</v>
      </c>
      <c r="U6" s="197">
        <v>60.26</v>
      </c>
      <c r="V6" s="197">
        <v>8.6999999999999993</v>
      </c>
      <c r="W6" s="197">
        <v>15.52</v>
      </c>
      <c r="X6" s="197">
        <v>41.9</v>
      </c>
      <c r="Y6" s="197">
        <v>0</v>
      </c>
      <c r="Z6">
        <v>0</v>
      </c>
      <c r="AA6" s="197">
        <v>12.58</v>
      </c>
      <c r="AB6" s="197">
        <v>0</v>
      </c>
      <c r="AC6" s="197">
        <v>0</v>
      </c>
      <c r="AD6" s="197">
        <v>0</v>
      </c>
      <c r="AE6" s="197">
        <v>41.72</v>
      </c>
      <c r="AF6" s="197">
        <v>0</v>
      </c>
      <c r="AG6" s="197">
        <v>0</v>
      </c>
      <c r="AH6" s="197">
        <v>0</v>
      </c>
      <c r="AI6" s="197">
        <v>103.23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59.3</v>
      </c>
      <c r="AQ6" s="197">
        <v>32.67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497.07</v>
      </c>
      <c r="L7" s="197">
        <v>9.14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8.52</v>
      </c>
      <c r="R7" s="197">
        <v>18.07</v>
      </c>
      <c r="S7" s="197">
        <v>11.24</v>
      </c>
      <c r="T7" s="197">
        <v>0</v>
      </c>
      <c r="U7" s="197">
        <v>60.26</v>
      </c>
      <c r="V7" s="197">
        <v>8.6999999999999993</v>
      </c>
      <c r="W7" s="197">
        <v>16.22</v>
      </c>
      <c r="X7" s="197">
        <v>41.9</v>
      </c>
      <c r="Y7" s="197">
        <v>0</v>
      </c>
      <c r="Z7">
        <v>0</v>
      </c>
      <c r="AA7" s="197">
        <v>12.58</v>
      </c>
      <c r="AB7" s="197">
        <v>0</v>
      </c>
      <c r="AC7" s="197">
        <v>0</v>
      </c>
      <c r="AD7" s="197">
        <v>0</v>
      </c>
      <c r="AE7" s="197">
        <v>41.72</v>
      </c>
      <c r="AF7" s="197">
        <v>0</v>
      </c>
      <c r="AG7" s="197">
        <v>0</v>
      </c>
      <c r="AH7" s="197">
        <v>0</v>
      </c>
      <c r="AI7" s="197">
        <v>98.64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59.3</v>
      </c>
      <c r="AQ7" s="197">
        <v>32.67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497.07</v>
      </c>
      <c r="L8" s="197">
        <v>9.14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8.52</v>
      </c>
      <c r="R8" s="197">
        <v>18.07</v>
      </c>
      <c r="S8" s="197">
        <v>11.24</v>
      </c>
      <c r="T8" s="197">
        <v>0</v>
      </c>
      <c r="U8" s="197">
        <v>60.26</v>
      </c>
      <c r="V8" s="197">
        <v>8.6999999999999993</v>
      </c>
      <c r="W8" s="197">
        <v>16.3</v>
      </c>
      <c r="X8" s="197">
        <v>41.9</v>
      </c>
      <c r="Y8" s="197">
        <v>0</v>
      </c>
      <c r="Z8">
        <v>0</v>
      </c>
      <c r="AA8" s="197">
        <v>12.58</v>
      </c>
      <c r="AB8" s="197">
        <v>0</v>
      </c>
      <c r="AC8" s="197">
        <v>0</v>
      </c>
      <c r="AD8" s="197">
        <v>0</v>
      </c>
      <c r="AE8" s="197">
        <v>41.72</v>
      </c>
      <c r="AF8" s="197">
        <v>0</v>
      </c>
      <c r="AG8" s="197">
        <v>0</v>
      </c>
      <c r="AH8" s="197">
        <v>0</v>
      </c>
      <c r="AI8" s="197">
        <v>98.64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59.3</v>
      </c>
      <c r="AQ8" s="197">
        <v>32.67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497.07</v>
      </c>
      <c r="L9" s="197">
        <v>9.14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8.52</v>
      </c>
      <c r="R9" s="197">
        <v>18.07</v>
      </c>
      <c r="S9" s="197">
        <v>11.24</v>
      </c>
      <c r="T9" s="197">
        <v>0</v>
      </c>
      <c r="U9" s="197">
        <v>60.26</v>
      </c>
      <c r="V9" s="197">
        <v>8.6999999999999993</v>
      </c>
      <c r="W9" s="197">
        <v>16.3</v>
      </c>
      <c r="X9" s="197">
        <v>41.9</v>
      </c>
      <c r="Y9" s="197">
        <v>0</v>
      </c>
      <c r="Z9">
        <v>0</v>
      </c>
      <c r="AA9" s="197">
        <v>12.58</v>
      </c>
      <c r="AB9" s="197">
        <v>0</v>
      </c>
      <c r="AC9" s="197">
        <v>0</v>
      </c>
      <c r="AD9" s="197">
        <v>0</v>
      </c>
      <c r="AE9" s="197">
        <v>41.72</v>
      </c>
      <c r="AF9" s="197">
        <v>0</v>
      </c>
      <c r="AG9" s="197">
        <v>0</v>
      </c>
      <c r="AH9" s="197">
        <v>0</v>
      </c>
      <c r="AI9" s="197">
        <v>98.64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59.3</v>
      </c>
      <c r="AQ9" s="197">
        <v>32.67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497.07</v>
      </c>
      <c r="L10" s="197">
        <v>9.14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8.52</v>
      </c>
      <c r="R10" s="197">
        <v>18.07</v>
      </c>
      <c r="S10" s="197">
        <v>11.24</v>
      </c>
      <c r="T10" s="197">
        <v>0</v>
      </c>
      <c r="U10" s="197">
        <v>60.26</v>
      </c>
      <c r="V10" s="197">
        <v>8.6999999999999993</v>
      </c>
      <c r="W10" s="197">
        <v>16.3</v>
      </c>
      <c r="X10" s="197">
        <v>41.9</v>
      </c>
      <c r="Y10" s="197">
        <v>0</v>
      </c>
      <c r="Z10">
        <v>0</v>
      </c>
      <c r="AA10" s="197">
        <v>12.58</v>
      </c>
      <c r="AB10" s="197">
        <v>0</v>
      </c>
      <c r="AC10" s="197">
        <v>0</v>
      </c>
      <c r="AD10" s="197">
        <v>0</v>
      </c>
      <c r="AE10" s="197">
        <v>41.72</v>
      </c>
      <c r="AF10" s="197">
        <v>0</v>
      </c>
      <c r="AG10" s="197">
        <v>0</v>
      </c>
      <c r="AH10" s="197">
        <v>0</v>
      </c>
      <c r="AI10" s="197">
        <v>98.64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59.3</v>
      </c>
      <c r="AQ10" s="197">
        <v>32.67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497.07</v>
      </c>
      <c r="L11" s="197">
        <v>9.14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8.52</v>
      </c>
      <c r="R11" s="197">
        <v>18.07</v>
      </c>
      <c r="S11" s="197">
        <v>11.24</v>
      </c>
      <c r="T11" s="197">
        <v>0</v>
      </c>
      <c r="U11" s="197">
        <v>60.26</v>
      </c>
      <c r="V11" s="197">
        <v>8.6999999999999993</v>
      </c>
      <c r="W11" s="197">
        <v>16.54</v>
      </c>
      <c r="X11" s="197">
        <v>41.9</v>
      </c>
      <c r="Y11" s="197">
        <v>0</v>
      </c>
      <c r="Z11">
        <v>0</v>
      </c>
      <c r="AA11" s="197">
        <v>12.58</v>
      </c>
      <c r="AB11" s="197">
        <v>0</v>
      </c>
      <c r="AC11" s="197">
        <v>0</v>
      </c>
      <c r="AD11" s="197">
        <v>0</v>
      </c>
      <c r="AE11" s="197">
        <v>42</v>
      </c>
      <c r="AF11" s="197">
        <v>0</v>
      </c>
      <c r="AG11" s="197">
        <v>0</v>
      </c>
      <c r="AH11" s="197">
        <v>0</v>
      </c>
      <c r="AI11" s="197">
        <v>98.64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59.3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497.07</v>
      </c>
      <c r="L12" s="197">
        <v>9.14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8.52</v>
      </c>
      <c r="R12" s="197">
        <v>18.07</v>
      </c>
      <c r="S12" s="197">
        <v>11.24</v>
      </c>
      <c r="T12" s="197">
        <v>0</v>
      </c>
      <c r="U12" s="197">
        <v>60.26</v>
      </c>
      <c r="V12" s="197">
        <v>8.6999999999999993</v>
      </c>
      <c r="W12" s="197">
        <v>16.55</v>
      </c>
      <c r="X12" s="197">
        <v>41.9</v>
      </c>
      <c r="Y12" s="197">
        <v>0</v>
      </c>
      <c r="Z12">
        <v>0</v>
      </c>
      <c r="AA12" s="197">
        <v>13.56</v>
      </c>
      <c r="AB12" s="197">
        <v>0</v>
      </c>
      <c r="AC12" s="197">
        <v>0</v>
      </c>
      <c r="AD12" s="197">
        <v>0</v>
      </c>
      <c r="AE12" s="197">
        <v>42</v>
      </c>
      <c r="AF12" s="197">
        <v>0</v>
      </c>
      <c r="AG12" s="197">
        <v>0</v>
      </c>
      <c r="AH12" s="197">
        <v>0</v>
      </c>
      <c r="AI12" s="197">
        <v>98.64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59.3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497.07</v>
      </c>
      <c r="L13" s="197">
        <v>9.14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8.52</v>
      </c>
      <c r="R13" s="197">
        <v>18.07</v>
      </c>
      <c r="S13" s="197">
        <v>11.24</v>
      </c>
      <c r="T13" s="197">
        <v>0</v>
      </c>
      <c r="U13" s="197">
        <v>60.26</v>
      </c>
      <c r="V13" s="197">
        <v>8.6999999999999993</v>
      </c>
      <c r="W13" s="197">
        <v>16.920000000000002</v>
      </c>
      <c r="X13" s="197">
        <v>41.9</v>
      </c>
      <c r="Y13" s="197">
        <v>0</v>
      </c>
      <c r="Z13">
        <v>0</v>
      </c>
      <c r="AA13" s="197">
        <v>13.56</v>
      </c>
      <c r="AB13" s="197">
        <v>0</v>
      </c>
      <c r="AC13" s="197">
        <v>0</v>
      </c>
      <c r="AD13" s="197">
        <v>0</v>
      </c>
      <c r="AE13" s="197">
        <v>42</v>
      </c>
      <c r="AF13" s="197">
        <v>0</v>
      </c>
      <c r="AG13" s="197">
        <v>0</v>
      </c>
      <c r="AH13" s="197">
        <v>0</v>
      </c>
      <c r="AI13" s="197">
        <v>98.64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59.3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497.07</v>
      </c>
      <c r="L14" s="197">
        <v>9.14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8.52</v>
      </c>
      <c r="R14" s="197">
        <v>18.07</v>
      </c>
      <c r="S14" s="197">
        <v>11.24</v>
      </c>
      <c r="T14" s="197">
        <v>0</v>
      </c>
      <c r="U14" s="197">
        <v>60.26</v>
      </c>
      <c r="V14" s="197">
        <v>8.6999999999999993</v>
      </c>
      <c r="W14" s="197">
        <v>16.940000000000001</v>
      </c>
      <c r="X14" s="197">
        <v>41.9</v>
      </c>
      <c r="Y14" s="197">
        <v>0</v>
      </c>
      <c r="Z14">
        <v>0</v>
      </c>
      <c r="AA14" s="197">
        <v>13.56</v>
      </c>
      <c r="AB14" s="197">
        <v>0</v>
      </c>
      <c r="AC14" s="197">
        <v>0</v>
      </c>
      <c r="AD14" s="197">
        <v>0</v>
      </c>
      <c r="AE14" s="197">
        <v>42</v>
      </c>
      <c r="AF14" s="197">
        <v>0</v>
      </c>
      <c r="AG14" s="197">
        <v>0</v>
      </c>
      <c r="AH14" s="197">
        <v>0</v>
      </c>
      <c r="AI14" s="197">
        <v>98.64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59.3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459.3</v>
      </c>
      <c r="L15" s="197">
        <v>2.91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2.91</v>
      </c>
      <c r="R15" s="197">
        <v>18.07</v>
      </c>
      <c r="S15" s="197">
        <v>4.8600000000000003</v>
      </c>
      <c r="T15" s="197">
        <v>0</v>
      </c>
      <c r="U15" s="197">
        <v>60.26</v>
      </c>
      <c r="V15" s="197">
        <v>8.6999999999999993</v>
      </c>
      <c r="W15" s="197">
        <v>17.329999999999998</v>
      </c>
      <c r="X15" s="197">
        <v>41.9</v>
      </c>
      <c r="Y15" s="197">
        <v>0</v>
      </c>
      <c r="Z15">
        <v>0</v>
      </c>
      <c r="AA15" s="197">
        <v>13.56</v>
      </c>
      <c r="AB15" s="197">
        <v>0</v>
      </c>
      <c r="AC15" s="197">
        <v>0</v>
      </c>
      <c r="AD15" s="197">
        <v>0</v>
      </c>
      <c r="AE15" s="197">
        <v>42</v>
      </c>
      <c r="AF15" s="197">
        <v>0</v>
      </c>
      <c r="AG15" s="197">
        <v>0</v>
      </c>
      <c r="AH15" s="197">
        <v>0</v>
      </c>
      <c r="AI15" s="197">
        <v>75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59.3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388.08</v>
      </c>
      <c r="L16" s="197">
        <v>2.91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2.91</v>
      </c>
      <c r="R16" s="197">
        <v>18.07</v>
      </c>
      <c r="S16" s="197">
        <v>4.8499999999999996</v>
      </c>
      <c r="T16" s="197">
        <v>0</v>
      </c>
      <c r="U16" s="197">
        <v>60.26</v>
      </c>
      <c r="V16" s="197">
        <v>8.6999999999999993</v>
      </c>
      <c r="W16" s="197">
        <v>17.329999999999998</v>
      </c>
      <c r="X16" s="197">
        <v>41.9</v>
      </c>
      <c r="Y16" s="197">
        <v>0</v>
      </c>
      <c r="Z16">
        <v>0</v>
      </c>
      <c r="AA16" s="197">
        <v>13.56</v>
      </c>
      <c r="AB16" s="197">
        <v>0</v>
      </c>
      <c r="AC16" s="197">
        <v>0</v>
      </c>
      <c r="AD16" s="197">
        <v>0</v>
      </c>
      <c r="AE16" s="197">
        <v>42</v>
      </c>
      <c r="AF16" s="197">
        <v>0</v>
      </c>
      <c r="AG16" s="197">
        <v>0</v>
      </c>
      <c r="AH16" s="197">
        <v>0</v>
      </c>
      <c r="AI16" s="197">
        <v>75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59.3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368.68</v>
      </c>
      <c r="L17" s="197">
        <v>2.91</v>
      </c>
      <c r="M17" s="197">
        <v>61.87</v>
      </c>
      <c r="N17" s="197">
        <v>50.33</v>
      </c>
      <c r="O17" s="197">
        <v>71.099999999999994</v>
      </c>
      <c r="P17" s="197">
        <v>26.71</v>
      </c>
      <c r="Q17" s="197">
        <v>2.91</v>
      </c>
      <c r="R17" s="197">
        <v>18.07</v>
      </c>
      <c r="S17" s="197">
        <v>4.8499999999999996</v>
      </c>
      <c r="T17" s="197">
        <v>0</v>
      </c>
      <c r="U17" s="197">
        <v>60.26</v>
      </c>
      <c r="V17" s="197">
        <v>8.6999999999999993</v>
      </c>
      <c r="W17" s="197">
        <v>17.12</v>
      </c>
      <c r="X17" s="197">
        <v>41.9</v>
      </c>
      <c r="Y17" s="197">
        <v>0</v>
      </c>
      <c r="Z17">
        <v>0</v>
      </c>
      <c r="AA17" s="197">
        <v>13.56</v>
      </c>
      <c r="AB17" s="197">
        <v>0</v>
      </c>
      <c r="AC17" s="197">
        <v>0</v>
      </c>
      <c r="AD17" s="197">
        <v>0</v>
      </c>
      <c r="AE17" s="197">
        <v>42</v>
      </c>
      <c r="AF17" s="197">
        <v>0</v>
      </c>
      <c r="AG17" s="197">
        <v>0</v>
      </c>
      <c r="AH17" s="197">
        <v>0</v>
      </c>
      <c r="AI17" s="197">
        <v>75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59.3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349.28</v>
      </c>
      <c r="L18" s="197">
        <v>2.91</v>
      </c>
      <c r="M18" s="197">
        <v>61.87</v>
      </c>
      <c r="N18" s="197">
        <v>50.33</v>
      </c>
      <c r="O18" s="197">
        <v>71.099999999999994</v>
      </c>
      <c r="P18" s="197">
        <v>26.71</v>
      </c>
      <c r="Q18" s="197">
        <v>2.91</v>
      </c>
      <c r="R18" s="197">
        <v>18.07</v>
      </c>
      <c r="S18" s="197">
        <v>4.8499999999999996</v>
      </c>
      <c r="T18" s="197">
        <v>0</v>
      </c>
      <c r="U18" s="197">
        <v>60.26</v>
      </c>
      <c r="V18" s="197">
        <v>8.6999999999999993</v>
      </c>
      <c r="W18" s="197">
        <v>17.12</v>
      </c>
      <c r="X18" s="197">
        <v>41.9</v>
      </c>
      <c r="Y18" s="197">
        <v>0</v>
      </c>
      <c r="Z18">
        <v>0</v>
      </c>
      <c r="AA18" s="197">
        <v>13.56</v>
      </c>
      <c r="AB18" s="197">
        <v>0</v>
      </c>
      <c r="AC18" s="197">
        <v>0</v>
      </c>
      <c r="AD18" s="197">
        <v>0</v>
      </c>
      <c r="AE18" s="197">
        <v>42</v>
      </c>
      <c r="AF18" s="197">
        <v>0</v>
      </c>
      <c r="AG18" s="197">
        <v>0</v>
      </c>
      <c r="AH18" s="197">
        <v>0</v>
      </c>
      <c r="AI18" s="197">
        <v>75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59.3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358.98</v>
      </c>
      <c r="L19" s="197">
        <v>2.91</v>
      </c>
      <c r="M19" s="197">
        <v>61.87</v>
      </c>
      <c r="N19" s="197">
        <v>50.33</v>
      </c>
      <c r="O19" s="197">
        <v>71.099999999999994</v>
      </c>
      <c r="P19" s="197">
        <v>26.71</v>
      </c>
      <c r="Q19" s="197">
        <v>2.91</v>
      </c>
      <c r="R19" s="197">
        <v>18.07</v>
      </c>
      <c r="S19" s="197">
        <v>4.8499999999999996</v>
      </c>
      <c r="T19" s="197">
        <v>0</v>
      </c>
      <c r="U19" s="197">
        <v>60.26</v>
      </c>
      <c r="V19" s="197">
        <v>8.6999999999999993</v>
      </c>
      <c r="W19" s="197">
        <v>17.12</v>
      </c>
      <c r="X19" s="197">
        <v>41.9</v>
      </c>
      <c r="Y19" s="197">
        <v>0</v>
      </c>
      <c r="Z19">
        <v>0</v>
      </c>
      <c r="AA19" s="197">
        <v>13.56</v>
      </c>
      <c r="AB19" s="197">
        <v>0</v>
      </c>
      <c r="AC19" s="197">
        <v>0</v>
      </c>
      <c r="AD19" s="197">
        <v>0</v>
      </c>
      <c r="AE19" s="197">
        <v>42</v>
      </c>
      <c r="AF19" s="197">
        <v>0</v>
      </c>
      <c r="AG19" s="197">
        <v>0</v>
      </c>
      <c r="AH19" s="197">
        <v>0</v>
      </c>
      <c r="AI19" s="197">
        <v>75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59.3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368.68</v>
      </c>
      <c r="L20" s="197">
        <v>2.91</v>
      </c>
      <c r="M20" s="197">
        <v>61.87</v>
      </c>
      <c r="N20" s="197">
        <v>50.33</v>
      </c>
      <c r="O20" s="197">
        <v>71.099999999999994</v>
      </c>
      <c r="P20" s="197">
        <v>26.71</v>
      </c>
      <c r="Q20" s="197">
        <v>2.91</v>
      </c>
      <c r="R20" s="197">
        <v>18.07</v>
      </c>
      <c r="S20" s="197">
        <v>4.8499999999999996</v>
      </c>
      <c r="T20" s="197">
        <v>0</v>
      </c>
      <c r="U20" s="197">
        <v>60.26</v>
      </c>
      <c r="V20" s="197">
        <v>8.6999999999999993</v>
      </c>
      <c r="W20" s="197">
        <v>17.12</v>
      </c>
      <c r="X20" s="197">
        <v>41.9</v>
      </c>
      <c r="Y20" s="197">
        <v>0</v>
      </c>
      <c r="Z20">
        <v>0</v>
      </c>
      <c r="AA20" s="197">
        <v>13.56</v>
      </c>
      <c r="AB20" s="197">
        <v>0</v>
      </c>
      <c r="AC20" s="197">
        <v>0</v>
      </c>
      <c r="AD20" s="197">
        <v>0</v>
      </c>
      <c r="AE20" s="197">
        <v>42</v>
      </c>
      <c r="AF20" s="197">
        <v>0</v>
      </c>
      <c r="AG20" s="197">
        <v>0</v>
      </c>
      <c r="AH20" s="197">
        <v>0</v>
      </c>
      <c r="AI20" s="197">
        <v>75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59.3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349.28</v>
      </c>
      <c r="L21" s="197">
        <v>2.91</v>
      </c>
      <c r="M21" s="197">
        <v>61.87</v>
      </c>
      <c r="N21" s="197">
        <v>50.33</v>
      </c>
      <c r="O21" s="197">
        <v>71.099999999999994</v>
      </c>
      <c r="P21" s="197">
        <v>26.71</v>
      </c>
      <c r="Q21" s="197">
        <v>2.91</v>
      </c>
      <c r="R21" s="197">
        <v>17.55</v>
      </c>
      <c r="S21" s="197">
        <v>4.8499999999999996</v>
      </c>
      <c r="T21" s="197">
        <v>0</v>
      </c>
      <c r="U21" s="197">
        <v>60.26</v>
      </c>
      <c r="V21" s="197">
        <v>8.6999999999999993</v>
      </c>
      <c r="W21" s="197">
        <v>17.329999999999998</v>
      </c>
      <c r="X21" s="197">
        <v>41.9</v>
      </c>
      <c r="Y21" s="197">
        <v>0</v>
      </c>
      <c r="Z21">
        <v>0</v>
      </c>
      <c r="AA21" s="197">
        <v>13.56</v>
      </c>
      <c r="AB21" s="197">
        <v>0</v>
      </c>
      <c r="AC21" s="197">
        <v>0</v>
      </c>
      <c r="AD21" s="197">
        <v>0</v>
      </c>
      <c r="AE21" s="197">
        <v>42</v>
      </c>
      <c r="AF21" s="197">
        <v>0</v>
      </c>
      <c r="AG21" s="197">
        <v>0</v>
      </c>
      <c r="AH21" s="197">
        <v>0</v>
      </c>
      <c r="AI21" s="197">
        <v>75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59.3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339.57</v>
      </c>
      <c r="L22" s="197">
        <v>2.91</v>
      </c>
      <c r="M22" s="197">
        <v>61.87</v>
      </c>
      <c r="N22" s="197">
        <v>50.33</v>
      </c>
      <c r="O22" s="197">
        <v>71.099999999999994</v>
      </c>
      <c r="P22" s="197">
        <v>26.71</v>
      </c>
      <c r="Q22" s="197">
        <v>2.91</v>
      </c>
      <c r="R22" s="197">
        <v>17.55</v>
      </c>
      <c r="S22" s="197">
        <v>4.8499999999999996</v>
      </c>
      <c r="T22" s="197">
        <v>0</v>
      </c>
      <c r="U22" s="197">
        <v>60.26</v>
      </c>
      <c r="V22" s="197">
        <v>8.6999999999999993</v>
      </c>
      <c r="W22" s="197">
        <v>17.329999999999998</v>
      </c>
      <c r="X22" s="197">
        <v>41.9</v>
      </c>
      <c r="Y22" s="197">
        <v>0</v>
      </c>
      <c r="Z22">
        <v>0</v>
      </c>
      <c r="AA22" s="197">
        <v>13.56</v>
      </c>
      <c r="AB22" s="197">
        <v>0</v>
      </c>
      <c r="AC22" s="197">
        <v>0</v>
      </c>
      <c r="AD22" s="197">
        <v>0</v>
      </c>
      <c r="AE22" s="197">
        <v>42</v>
      </c>
      <c r="AF22" s="197">
        <v>0</v>
      </c>
      <c r="AG22" s="197">
        <v>0</v>
      </c>
      <c r="AH22" s="197">
        <v>0</v>
      </c>
      <c r="AI22" s="197">
        <v>75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59.3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339.57</v>
      </c>
      <c r="L23" s="197">
        <v>2.91</v>
      </c>
      <c r="M23" s="197">
        <v>61.87</v>
      </c>
      <c r="N23" s="197">
        <v>50.33</v>
      </c>
      <c r="O23" s="197">
        <v>71.099999999999994</v>
      </c>
      <c r="P23" s="197">
        <v>26.71</v>
      </c>
      <c r="Q23" s="197">
        <v>2.91</v>
      </c>
      <c r="R23" s="197">
        <v>17.55</v>
      </c>
      <c r="S23" s="197">
        <v>4.7</v>
      </c>
      <c r="T23" s="197">
        <v>0</v>
      </c>
      <c r="U23" s="197">
        <v>60.26</v>
      </c>
      <c r="V23" s="197">
        <v>8.6999999999999993</v>
      </c>
      <c r="W23" s="197">
        <v>16.809999999999999</v>
      </c>
      <c r="X23" s="197">
        <v>41.9</v>
      </c>
      <c r="Y23" s="197">
        <v>0</v>
      </c>
      <c r="Z23">
        <v>0</v>
      </c>
      <c r="AA23" s="197">
        <v>13.56</v>
      </c>
      <c r="AB23" s="197">
        <v>0</v>
      </c>
      <c r="AC23" s="197">
        <v>0</v>
      </c>
      <c r="AD23" s="197">
        <v>0</v>
      </c>
      <c r="AE23" s="197">
        <v>42</v>
      </c>
      <c r="AF23" s="197">
        <v>0</v>
      </c>
      <c r="AG23" s="197">
        <v>0</v>
      </c>
      <c r="AH23" s="197">
        <v>0</v>
      </c>
      <c r="AI23" s="197">
        <v>75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59.3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257.37</v>
      </c>
      <c r="L24" s="197">
        <v>2.91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2.25</v>
      </c>
      <c r="R24" s="197">
        <v>17.55</v>
      </c>
      <c r="S24" s="197">
        <v>4.71</v>
      </c>
      <c r="T24" s="197">
        <v>0</v>
      </c>
      <c r="U24" s="197">
        <v>60.26</v>
      </c>
      <c r="V24" s="197">
        <v>8.6999999999999993</v>
      </c>
      <c r="W24" s="197">
        <v>16.809999999999999</v>
      </c>
      <c r="X24" s="197">
        <v>41.9</v>
      </c>
      <c r="Y24" s="197">
        <v>0</v>
      </c>
      <c r="Z24">
        <v>0</v>
      </c>
      <c r="AA24" s="197">
        <v>13.56</v>
      </c>
      <c r="AB24" s="197">
        <v>0</v>
      </c>
      <c r="AC24" s="197">
        <v>0</v>
      </c>
      <c r="AD24" s="197">
        <v>0</v>
      </c>
      <c r="AE24" s="197">
        <v>42</v>
      </c>
      <c r="AF24" s="197">
        <v>0</v>
      </c>
      <c r="AG24" s="197">
        <v>0</v>
      </c>
      <c r="AH24" s="197">
        <v>0</v>
      </c>
      <c r="AI24" s="197">
        <v>75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59.3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317.02999999999997</v>
      </c>
      <c r="L25" s="197">
        <v>2.91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2.9</v>
      </c>
      <c r="R25" s="197">
        <v>17.55</v>
      </c>
      <c r="S25" s="197">
        <v>4.71</v>
      </c>
      <c r="T25" s="197">
        <v>0</v>
      </c>
      <c r="U25" s="197">
        <v>60.26</v>
      </c>
      <c r="V25" s="197">
        <v>8.6999999999999993</v>
      </c>
      <c r="W25" s="197">
        <v>16.809999999999999</v>
      </c>
      <c r="X25" s="197">
        <v>41.9</v>
      </c>
      <c r="Y25" s="197">
        <v>0</v>
      </c>
      <c r="Z25">
        <v>0</v>
      </c>
      <c r="AA25" s="197">
        <v>13.56</v>
      </c>
      <c r="AB25" s="197">
        <v>0</v>
      </c>
      <c r="AC25" s="197">
        <v>0</v>
      </c>
      <c r="AD25" s="197">
        <v>0</v>
      </c>
      <c r="AE25" s="197">
        <v>42</v>
      </c>
      <c r="AF25" s="197">
        <v>0</v>
      </c>
      <c r="AG25" s="197">
        <v>0</v>
      </c>
      <c r="AH25" s="197">
        <v>0</v>
      </c>
      <c r="AI25" s="197">
        <v>75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59.3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321.41000000000003</v>
      </c>
      <c r="L26" s="197">
        <v>2.91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2.91</v>
      </c>
      <c r="R26" s="197">
        <v>17.55</v>
      </c>
      <c r="S26" s="197">
        <v>4.71</v>
      </c>
      <c r="T26" s="197">
        <v>0</v>
      </c>
      <c r="U26" s="197">
        <v>60.26</v>
      </c>
      <c r="V26" s="197">
        <v>8.6999999999999993</v>
      </c>
      <c r="W26" s="197">
        <v>16.809999999999999</v>
      </c>
      <c r="X26" s="197">
        <v>41.9</v>
      </c>
      <c r="Y26" s="197">
        <v>0</v>
      </c>
      <c r="Z26">
        <v>0</v>
      </c>
      <c r="AA26" s="197">
        <v>13.56</v>
      </c>
      <c r="AB26" s="197">
        <v>0</v>
      </c>
      <c r="AC26" s="197">
        <v>0</v>
      </c>
      <c r="AD26" s="197">
        <v>0</v>
      </c>
      <c r="AE26" s="197">
        <v>42</v>
      </c>
      <c r="AF26" s="197">
        <v>0</v>
      </c>
      <c r="AG26" s="197">
        <v>0</v>
      </c>
      <c r="AH26" s="197">
        <v>0</v>
      </c>
      <c r="AI26" s="197">
        <v>75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59.3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321.41000000000003</v>
      </c>
      <c r="L27" s="197">
        <v>2.91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2.91</v>
      </c>
      <c r="R27" s="197">
        <v>17.55</v>
      </c>
      <c r="S27" s="197">
        <v>4.71</v>
      </c>
      <c r="T27" s="197">
        <v>0</v>
      </c>
      <c r="U27" s="197">
        <v>60.26</v>
      </c>
      <c r="V27" s="197">
        <v>8.6999999999999993</v>
      </c>
      <c r="W27" s="197">
        <v>16.809999999999999</v>
      </c>
      <c r="X27" s="197">
        <v>41.9</v>
      </c>
      <c r="Y27" s="197">
        <v>0</v>
      </c>
      <c r="Z27">
        <v>0</v>
      </c>
      <c r="AA27" s="197">
        <v>13.56</v>
      </c>
      <c r="AB27" s="197">
        <v>0</v>
      </c>
      <c r="AC27" s="197">
        <v>0</v>
      </c>
      <c r="AD27" s="197">
        <v>0</v>
      </c>
      <c r="AE27" s="197">
        <v>42</v>
      </c>
      <c r="AF27" s="197">
        <v>0</v>
      </c>
      <c r="AG27" s="197">
        <v>0</v>
      </c>
      <c r="AH27" s="197">
        <v>0</v>
      </c>
      <c r="AI27" s="197">
        <v>75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59.3</v>
      </c>
      <c r="AQ27" s="197">
        <v>0</v>
      </c>
      <c r="AR27" s="197">
        <v>2.2999999999999998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321.41000000000003</v>
      </c>
      <c r="L28" s="197">
        <v>2.91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2.91</v>
      </c>
      <c r="R28" s="197">
        <v>17.55</v>
      </c>
      <c r="S28" s="197">
        <v>4.71</v>
      </c>
      <c r="T28" s="197">
        <v>0</v>
      </c>
      <c r="U28" s="197">
        <v>60.26</v>
      </c>
      <c r="V28" s="197">
        <v>8.6999999999999993</v>
      </c>
      <c r="W28" s="197">
        <v>16.809999999999999</v>
      </c>
      <c r="X28" s="197">
        <v>41.9</v>
      </c>
      <c r="Y28" s="197">
        <v>0</v>
      </c>
      <c r="Z28">
        <v>0</v>
      </c>
      <c r="AA28" s="197">
        <v>13.56</v>
      </c>
      <c r="AB28" s="197">
        <v>0</v>
      </c>
      <c r="AC28" s="197">
        <v>0</v>
      </c>
      <c r="AD28" s="197">
        <v>0</v>
      </c>
      <c r="AE28" s="197">
        <v>42</v>
      </c>
      <c r="AF28" s="197">
        <v>0</v>
      </c>
      <c r="AG28" s="197">
        <v>0</v>
      </c>
      <c r="AH28" s="197">
        <v>0</v>
      </c>
      <c r="AI28" s="197">
        <v>75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59.3</v>
      </c>
      <c r="AQ28" s="197">
        <v>0</v>
      </c>
      <c r="AR28" s="197">
        <v>5.43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321.41000000000003</v>
      </c>
      <c r="L29" s="197">
        <v>2.91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2.91</v>
      </c>
      <c r="R29" s="197">
        <v>17.55</v>
      </c>
      <c r="S29" s="197">
        <v>4.71</v>
      </c>
      <c r="T29" s="197">
        <v>0</v>
      </c>
      <c r="U29" s="197">
        <v>60.26</v>
      </c>
      <c r="V29" s="197">
        <v>8.6999999999999993</v>
      </c>
      <c r="W29" s="197">
        <v>16.399999999999999</v>
      </c>
      <c r="X29" s="197">
        <v>41.9</v>
      </c>
      <c r="Y29" s="197">
        <v>0</v>
      </c>
      <c r="Z29">
        <v>0</v>
      </c>
      <c r="AA29" s="197">
        <v>13.56</v>
      </c>
      <c r="AB29" s="197">
        <v>0</v>
      </c>
      <c r="AC29" s="197">
        <v>0</v>
      </c>
      <c r="AD29" s="197">
        <v>0</v>
      </c>
      <c r="AE29" s="197">
        <v>42</v>
      </c>
      <c r="AF29" s="197">
        <v>0</v>
      </c>
      <c r="AG29" s="197">
        <v>0</v>
      </c>
      <c r="AH29" s="197">
        <v>0</v>
      </c>
      <c r="AI29" s="197">
        <v>75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59.3</v>
      </c>
      <c r="AQ29" s="197">
        <v>0</v>
      </c>
      <c r="AR29" s="197">
        <v>10.71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321.41000000000003</v>
      </c>
      <c r="L30" s="197">
        <v>2.91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2.91</v>
      </c>
      <c r="R30" s="197">
        <v>17.55</v>
      </c>
      <c r="S30" s="197">
        <v>4.71</v>
      </c>
      <c r="T30" s="197">
        <v>0</v>
      </c>
      <c r="U30" s="197">
        <v>60.26</v>
      </c>
      <c r="V30" s="197">
        <v>8.6999999999999993</v>
      </c>
      <c r="W30" s="197">
        <v>16.399999999999999</v>
      </c>
      <c r="X30" s="197">
        <v>41.9</v>
      </c>
      <c r="Y30" s="197">
        <v>0</v>
      </c>
      <c r="Z30">
        <v>0</v>
      </c>
      <c r="AA30" s="197">
        <v>13.56</v>
      </c>
      <c r="AB30" s="197">
        <v>0</v>
      </c>
      <c r="AC30" s="197">
        <v>0</v>
      </c>
      <c r="AD30" s="197">
        <v>0</v>
      </c>
      <c r="AE30" s="197">
        <v>42</v>
      </c>
      <c r="AF30" s="197">
        <v>0</v>
      </c>
      <c r="AG30" s="197">
        <v>0</v>
      </c>
      <c r="AH30" s="197">
        <v>0</v>
      </c>
      <c r="AI30" s="197">
        <v>75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59.3</v>
      </c>
      <c r="AQ30" s="197">
        <v>0</v>
      </c>
      <c r="AR30" s="197">
        <v>26.49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321.41000000000003</v>
      </c>
      <c r="L31" s="197">
        <v>2.91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2.91</v>
      </c>
      <c r="R31" s="197">
        <v>17.55</v>
      </c>
      <c r="S31" s="197">
        <v>4.71</v>
      </c>
      <c r="T31" s="197">
        <v>0</v>
      </c>
      <c r="U31" s="197">
        <v>60.26</v>
      </c>
      <c r="V31" s="197">
        <v>8.6999999999999993</v>
      </c>
      <c r="W31" s="197">
        <v>16.399999999999999</v>
      </c>
      <c r="X31" s="197">
        <v>41.9</v>
      </c>
      <c r="Y31" s="197">
        <v>0</v>
      </c>
      <c r="Z31">
        <v>0</v>
      </c>
      <c r="AA31" s="197">
        <v>12.58</v>
      </c>
      <c r="AB31" s="197">
        <v>0</v>
      </c>
      <c r="AC31" s="197">
        <v>0</v>
      </c>
      <c r="AD31" s="197">
        <v>0</v>
      </c>
      <c r="AE31" s="197">
        <v>42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59.3</v>
      </c>
      <c r="AQ31" s="197">
        <v>0</v>
      </c>
      <c r="AR31" s="197">
        <v>40.03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321.41000000000003</v>
      </c>
      <c r="L32" s="197">
        <v>2.91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2.91</v>
      </c>
      <c r="R32" s="197">
        <v>17.55</v>
      </c>
      <c r="S32" s="197">
        <v>4.71</v>
      </c>
      <c r="T32" s="197">
        <v>0</v>
      </c>
      <c r="U32" s="197">
        <v>60.26</v>
      </c>
      <c r="V32" s="197">
        <v>8.6999999999999993</v>
      </c>
      <c r="W32" s="197">
        <v>16.399999999999999</v>
      </c>
      <c r="X32" s="197">
        <v>41.9</v>
      </c>
      <c r="Y32" s="197">
        <v>0</v>
      </c>
      <c r="Z32">
        <v>0</v>
      </c>
      <c r="AA32" s="197">
        <v>12.58</v>
      </c>
      <c r="AB32" s="197">
        <v>0</v>
      </c>
      <c r="AC32" s="197">
        <v>0</v>
      </c>
      <c r="AD32" s="197">
        <v>0</v>
      </c>
      <c r="AE32" s="197">
        <v>42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59.3</v>
      </c>
      <c r="AQ32" s="197">
        <v>0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321.41000000000003</v>
      </c>
      <c r="L33" s="197">
        <v>2.91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2.91</v>
      </c>
      <c r="R33" s="197">
        <v>18.07</v>
      </c>
      <c r="S33" s="197">
        <v>4.71</v>
      </c>
      <c r="T33" s="197">
        <v>0</v>
      </c>
      <c r="U33" s="197">
        <v>60.26</v>
      </c>
      <c r="V33" s="197">
        <v>8.6999999999999993</v>
      </c>
      <c r="W33" s="197">
        <v>16.96</v>
      </c>
      <c r="X33" s="197">
        <v>41.9</v>
      </c>
      <c r="Y33" s="197">
        <v>0</v>
      </c>
      <c r="Z33">
        <v>0</v>
      </c>
      <c r="AA33" s="197">
        <v>12.58</v>
      </c>
      <c r="AB33" s="197">
        <v>0</v>
      </c>
      <c r="AC33" s="197">
        <v>0</v>
      </c>
      <c r="AD33" s="197">
        <v>0</v>
      </c>
      <c r="AE33" s="197">
        <v>42</v>
      </c>
      <c r="AF33" s="197">
        <v>0</v>
      </c>
      <c r="AG33" s="197">
        <v>0</v>
      </c>
      <c r="AH33" s="197">
        <v>0</v>
      </c>
      <c r="AI33" s="197">
        <v>75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59.3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321.41000000000003</v>
      </c>
      <c r="L34" s="197">
        <v>2.91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2.91</v>
      </c>
      <c r="R34" s="197">
        <v>18.07</v>
      </c>
      <c r="S34" s="197">
        <v>4.7</v>
      </c>
      <c r="T34" s="197">
        <v>0</v>
      </c>
      <c r="U34" s="197">
        <v>60.26</v>
      </c>
      <c r="V34" s="197">
        <v>8.6999999999999993</v>
      </c>
      <c r="W34" s="197">
        <v>17.05</v>
      </c>
      <c r="X34" s="197">
        <v>41.9</v>
      </c>
      <c r="Y34" s="197">
        <v>0</v>
      </c>
      <c r="Z34">
        <v>0</v>
      </c>
      <c r="AA34" s="197">
        <v>12.58</v>
      </c>
      <c r="AB34" s="197">
        <v>0</v>
      </c>
      <c r="AC34" s="197">
        <v>0</v>
      </c>
      <c r="AD34" s="197">
        <v>0</v>
      </c>
      <c r="AE34" s="197">
        <v>42</v>
      </c>
      <c r="AF34" s="197">
        <v>0</v>
      </c>
      <c r="AG34" s="197">
        <v>0</v>
      </c>
      <c r="AH34" s="197">
        <v>0</v>
      </c>
      <c r="AI34" s="197">
        <v>75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59.3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339.57</v>
      </c>
      <c r="L35" s="197">
        <v>2.91</v>
      </c>
      <c r="M35" s="197">
        <v>61.87</v>
      </c>
      <c r="N35" s="197">
        <v>50.33</v>
      </c>
      <c r="O35" s="197">
        <v>71.099999999999994</v>
      </c>
      <c r="P35" s="197">
        <v>26.71</v>
      </c>
      <c r="Q35" s="197">
        <v>2.91</v>
      </c>
      <c r="R35" s="197">
        <v>18.07</v>
      </c>
      <c r="S35" s="197">
        <v>4.7</v>
      </c>
      <c r="T35" s="197">
        <v>0</v>
      </c>
      <c r="U35" s="197">
        <v>60.26</v>
      </c>
      <c r="V35" s="197">
        <v>8.6999999999999993</v>
      </c>
      <c r="W35" s="197">
        <v>17.05</v>
      </c>
      <c r="X35" s="197">
        <v>41.9</v>
      </c>
      <c r="Y35" s="197">
        <v>0</v>
      </c>
      <c r="Z35">
        <v>0</v>
      </c>
      <c r="AA35" s="197">
        <v>12.58</v>
      </c>
      <c r="AB35" s="197">
        <v>0</v>
      </c>
      <c r="AC35" s="197">
        <v>0</v>
      </c>
      <c r="AD35" s="197">
        <v>0</v>
      </c>
      <c r="AE35" s="197">
        <v>41.44</v>
      </c>
      <c r="AF35" s="197">
        <v>0</v>
      </c>
      <c r="AG35" s="197">
        <v>0</v>
      </c>
      <c r="AH35" s="197">
        <v>0</v>
      </c>
      <c r="AI35" s="197">
        <v>75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59.3</v>
      </c>
      <c r="AQ35" s="197">
        <v>0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339.57</v>
      </c>
      <c r="L36" s="197">
        <v>2.91</v>
      </c>
      <c r="M36" s="197">
        <v>61.87</v>
      </c>
      <c r="N36" s="197">
        <v>50.33</v>
      </c>
      <c r="O36" s="197">
        <v>71.099999999999994</v>
      </c>
      <c r="P36" s="197">
        <v>26.71</v>
      </c>
      <c r="Q36" s="197">
        <v>2.91</v>
      </c>
      <c r="R36" s="197">
        <v>18.07</v>
      </c>
      <c r="S36" s="197">
        <v>4.7</v>
      </c>
      <c r="T36" s="197">
        <v>0</v>
      </c>
      <c r="U36" s="197">
        <v>60.26</v>
      </c>
      <c r="V36" s="197">
        <v>8.6999999999999993</v>
      </c>
      <c r="W36" s="197">
        <v>17.05</v>
      </c>
      <c r="X36" s="197">
        <v>41.9</v>
      </c>
      <c r="Y36" s="197">
        <v>0</v>
      </c>
      <c r="Z36">
        <v>0</v>
      </c>
      <c r="AA36" s="197">
        <v>12.58</v>
      </c>
      <c r="AB36" s="197">
        <v>0</v>
      </c>
      <c r="AC36" s="197">
        <v>0</v>
      </c>
      <c r="AD36" s="197">
        <v>0</v>
      </c>
      <c r="AE36" s="197">
        <v>41.44</v>
      </c>
      <c r="AF36" s="197">
        <v>0</v>
      </c>
      <c r="AG36" s="197">
        <v>0</v>
      </c>
      <c r="AH36" s="197">
        <v>0</v>
      </c>
      <c r="AI36" s="197">
        <v>75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59.3</v>
      </c>
      <c r="AQ36" s="197">
        <v>0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339.57</v>
      </c>
      <c r="L37" s="197">
        <v>2.91</v>
      </c>
      <c r="M37" s="197">
        <v>61.87</v>
      </c>
      <c r="N37" s="197">
        <v>50.33</v>
      </c>
      <c r="O37" s="197">
        <v>71.099999999999994</v>
      </c>
      <c r="P37" s="197">
        <v>26.71</v>
      </c>
      <c r="Q37" s="197">
        <v>2.91</v>
      </c>
      <c r="R37" s="197">
        <v>18.07</v>
      </c>
      <c r="S37" s="197">
        <v>4.7</v>
      </c>
      <c r="T37" s="197">
        <v>0</v>
      </c>
      <c r="U37" s="197">
        <v>60.26</v>
      </c>
      <c r="V37" s="197">
        <v>8.6999999999999993</v>
      </c>
      <c r="W37" s="197">
        <v>17.05</v>
      </c>
      <c r="X37" s="197">
        <v>41.9</v>
      </c>
      <c r="Y37" s="197">
        <v>0</v>
      </c>
      <c r="Z37">
        <v>0</v>
      </c>
      <c r="AA37" s="197">
        <v>12.58</v>
      </c>
      <c r="AB37" s="197">
        <v>0</v>
      </c>
      <c r="AC37" s="197">
        <v>0</v>
      </c>
      <c r="AD37" s="197">
        <v>0</v>
      </c>
      <c r="AE37" s="197">
        <v>41.44</v>
      </c>
      <c r="AF37" s="197">
        <v>0</v>
      </c>
      <c r="AG37" s="197">
        <v>0</v>
      </c>
      <c r="AH37" s="197">
        <v>0</v>
      </c>
      <c r="AI37" s="197">
        <v>75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59.3</v>
      </c>
      <c r="AQ37" s="197">
        <v>0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339.58</v>
      </c>
      <c r="L38" s="197">
        <v>2.91</v>
      </c>
      <c r="M38" s="197">
        <v>61.87</v>
      </c>
      <c r="N38" s="197">
        <v>50.33</v>
      </c>
      <c r="O38" s="197">
        <v>71.099999999999994</v>
      </c>
      <c r="P38" s="197">
        <v>26.71</v>
      </c>
      <c r="Q38" s="197">
        <v>3</v>
      </c>
      <c r="R38" s="197">
        <v>18.07</v>
      </c>
      <c r="S38" s="197">
        <v>4.71</v>
      </c>
      <c r="T38" s="197">
        <v>0</v>
      </c>
      <c r="U38" s="197">
        <v>60.26</v>
      </c>
      <c r="V38" s="197">
        <v>8.6999999999999993</v>
      </c>
      <c r="W38" s="197">
        <v>17.05</v>
      </c>
      <c r="X38" s="197">
        <v>41.9</v>
      </c>
      <c r="Y38" s="197">
        <v>0</v>
      </c>
      <c r="Z38">
        <v>0</v>
      </c>
      <c r="AA38" s="197">
        <v>12.58</v>
      </c>
      <c r="AB38" s="197">
        <v>0</v>
      </c>
      <c r="AC38" s="197">
        <v>0</v>
      </c>
      <c r="AD38" s="197">
        <v>0</v>
      </c>
      <c r="AE38" s="197">
        <v>41.44</v>
      </c>
      <c r="AF38" s="197">
        <v>0</v>
      </c>
      <c r="AG38" s="197">
        <v>0</v>
      </c>
      <c r="AH38" s="197">
        <v>0</v>
      </c>
      <c r="AI38" s="197">
        <v>75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61.12</v>
      </c>
      <c r="AQ38" s="197">
        <v>0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339.58</v>
      </c>
      <c r="L39" s="197">
        <v>2.91</v>
      </c>
      <c r="M39" s="197">
        <v>61.87</v>
      </c>
      <c r="N39" s="197">
        <v>50.33</v>
      </c>
      <c r="O39" s="197">
        <v>71.099999999999994</v>
      </c>
      <c r="P39" s="197">
        <v>26.71</v>
      </c>
      <c r="Q39" s="197">
        <v>2.91</v>
      </c>
      <c r="R39" s="197">
        <v>18.07</v>
      </c>
      <c r="S39" s="197">
        <v>4.71</v>
      </c>
      <c r="T39" s="197">
        <v>0</v>
      </c>
      <c r="U39" s="197">
        <v>60.26</v>
      </c>
      <c r="V39" s="197">
        <v>8.6999999999999993</v>
      </c>
      <c r="W39" s="197">
        <v>17.329999999999998</v>
      </c>
      <c r="X39" s="197">
        <v>41.9</v>
      </c>
      <c r="Y39" s="197">
        <v>0</v>
      </c>
      <c r="Z39">
        <v>0</v>
      </c>
      <c r="AA39" s="197">
        <v>12.58</v>
      </c>
      <c r="AB39" s="197">
        <v>0</v>
      </c>
      <c r="AC39" s="197">
        <v>0</v>
      </c>
      <c r="AD39" s="197">
        <v>0</v>
      </c>
      <c r="AE39" s="197">
        <v>41.44</v>
      </c>
      <c r="AF39" s="197">
        <v>0</v>
      </c>
      <c r="AG39" s="197">
        <v>0</v>
      </c>
      <c r="AH39" s="197">
        <v>0</v>
      </c>
      <c r="AI39" s="197">
        <v>75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59.3</v>
      </c>
      <c r="AQ39" s="197">
        <v>0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339.57</v>
      </c>
      <c r="L40" s="197">
        <v>2.91</v>
      </c>
      <c r="M40" s="197">
        <v>61.87</v>
      </c>
      <c r="N40" s="197">
        <v>50.33</v>
      </c>
      <c r="O40" s="197">
        <v>71.099999999999994</v>
      </c>
      <c r="P40" s="197">
        <v>26.71</v>
      </c>
      <c r="Q40" s="197">
        <v>1.66</v>
      </c>
      <c r="R40" s="197">
        <v>18.07</v>
      </c>
      <c r="S40" s="197">
        <v>4.7</v>
      </c>
      <c r="T40" s="197">
        <v>0</v>
      </c>
      <c r="U40" s="197">
        <v>60.26</v>
      </c>
      <c r="V40" s="197">
        <v>8.6999999999999993</v>
      </c>
      <c r="W40" s="197">
        <v>17.329999999999998</v>
      </c>
      <c r="X40" s="197">
        <v>41.9</v>
      </c>
      <c r="Y40" s="197">
        <v>0</v>
      </c>
      <c r="Z40">
        <v>0</v>
      </c>
      <c r="AA40" s="197">
        <v>12.58</v>
      </c>
      <c r="AB40" s="197">
        <v>0</v>
      </c>
      <c r="AC40" s="197">
        <v>0</v>
      </c>
      <c r="AD40" s="197">
        <v>0</v>
      </c>
      <c r="AE40" s="197">
        <v>41.44</v>
      </c>
      <c r="AF40" s="197">
        <v>0</v>
      </c>
      <c r="AG40" s="197">
        <v>0</v>
      </c>
      <c r="AH40" s="197">
        <v>0</v>
      </c>
      <c r="AI40" s="197">
        <v>75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57.61</v>
      </c>
      <c r="AQ40" s="197">
        <v>0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339.57</v>
      </c>
      <c r="L41" s="197">
        <v>2.91</v>
      </c>
      <c r="M41" s="197">
        <v>61.87</v>
      </c>
      <c r="N41" s="197">
        <v>50.33</v>
      </c>
      <c r="O41" s="197">
        <v>71.099999999999994</v>
      </c>
      <c r="P41" s="197">
        <v>26.71</v>
      </c>
      <c r="Q41" s="197">
        <v>2.91</v>
      </c>
      <c r="R41" s="197">
        <v>18.07</v>
      </c>
      <c r="S41" s="197">
        <v>4.7</v>
      </c>
      <c r="T41" s="197">
        <v>0</v>
      </c>
      <c r="U41" s="197">
        <v>60.26</v>
      </c>
      <c r="V41" s="197">
        <v>8.6999999999999993</v>
      </c>
      <c r="W41" s="197">
        <v>17.329999999999998</v>
      </c>
      <c r="X41" s="197">
        <v>41.9</v>
      </c>
      <c r="Y41" s="197">
        <v>0</v>
      </c>
      <c r="Z41">
        <v>0</v>
      </c>
      <c r="AA41" s="197">
        <v>12.58</v>
      </c>
      <c r="AB41" s="197">
        <v>0</v>
      </c>
      <c r="AC41" s="197">
        <v>0</v>
      </c>
      <c r="AD41" s="197">
        <v>0</v>
      </c>
      <c r="AE41" s="197">
        <v>41.44</v>
      </c>
      <c r="AF41" s="197">
        <v>0</v>
      </c>
      <c r="AG41" s="197">
        <v>0</v>
      </c>
      <c r="AH41" s="197">
        <v>0</v>
      </c>
      <c r="AI41" s="197">
        <v>75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59.3</v>
      </c>
      <c r="AQ41" s="197">
        <v>0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339.57</v>
      </c>
      <c r="L42" s="197">
        <v>2.91</v>
      </c>
      <c r="M42" s="197">
        <v>61.87</v>
      </c>
      <c r="N42" s="197">
        <v>50.33</v>
      </c>
      <c r="O42" s="197">
        <v>71.099999999999994</v>
      </c>
      <c r="P42" s="197">
        <v>26.71</v>
      </c>
      <c r="Q42" s="197">
        <v>2.91</v>
      </c>
      <c r="R42" s="197">
        <v>18.07</v>
      </c>
      <c r="S42" s="197">
        <v>4.71</v>
      </c>
      <c r="T42" s="197">
        <v>0</v>
      </c>
      <c r="U42" s="197">
        <v>60.26</v>
      </c>
      <c r="V42" s="197">
        <v>8.6999999999999993</v>
      </c>
      <c r="W42" s="197">
        <v>17.329999999999998</v>
      </c>
      <c r="X42" s="197">
        <v>41.9</v>
      </c>
      <c r="Y42" s="197">
        <v>0</v>
      </c>
      <c r="Z42">
        <v>0</v>
      </c>
      <c r="AA42" s="197">
        <v>12.58</v>
      </c>
      <c r="AB42" s="197">
        <v>0</v>
      </c>
      <c r="AC42" s="197">
        <v>0</v>
      </c>
      <c r="AD42" s="197">
        <v>0</v>
      </c>
      <c r="AE42" s="197">
        <v>41.44</v>
      </c>
      <c r="AF42" s="197">
        <v>0</v>
      </c>
      <c r="AG42" s="197">
        <v>0</v>
      </c>
      <c r="AH42" s="197">
        <v>0</v>
      </c>
      <c r="AI42" s="197">
        <v>75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59.3</v>
      </c>
      <c r="AQ42" s="197">
        <v>0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339.57</v>
      </c>
      <c r="L43" s="197">
        <v>2.91</v>
      </c>
      <c r="M43" s="197">
        <v>61.87</v>
      </c>
      <c r="N43" s="197">
        <v>50.33</v>
      </c>
      <c r="O43" s="197">
        <v>71.099999999999994</v>
      </c>
      <c r="P43" s="197">
        <v>26.71</v>
      </c>
      <c r="Q43" s="197">
        <v>2.91</v>
      </c>
      <c r="R43" s="197">
        <v>18.07</v>
      </c>
      <c r="S43" s="197">
        <v>4.71</v>
      </c>
      <c r="T43" s="197">
        <v>0</v>
      </c>
      <c r="U43" s="197">
        <v>60.26</v>
      </c>
      <c r="V43" s="197">
        <v>8.6999999999999993</v>
      </c>
      <c r="W43" s="197">
        <v>17.329999999999998</v>
      </c>
      <c r="X43" s="197">
        <v>41.9</v>
      </c>
      <c r="Y43" s="197">
        <v>0</v>
      </c>
      <c r="Z43">
        <v>0</v>
      </c>
      <c r="AA43" s="197">
        <v>11.61</v>
      </c>
      <c r="AB43" s="197">
        <v>0</v>
      </c>
      <c r="AC43" s="197">
        <v>0</v>
      </c>
      <c r="AD43" s="197">
        <v>0</v>
      </c>
      <c r="AE43" s="197">
        <v>41.15</v>
      </c>
      <c r="AF43" s="197">
        <v>0</v>
      </c>
      <c r="AG43" s="197">
        <v>0</v>
      </c>
      <c r="AH43" s="197">
        <v>0</v>
      </c>
      <c r="AI43" s="197">
        <v>75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59.3</v>
      </c>
      <c r="AQ43" s="197">
        <v>0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339.57</v>
      </c>
      <c r="L44" s="197">
        <v>2.91</v>
      </c>
      <c r="M44" s="197">
        <v>61.87</v>
      </c>
      <c r="N44" s="197">
        <v>50.33</v>
      </c>
      <c r="O44" s="197">
        <v>71.099999999999994</v>
      </c>
      <c r="P44" s="197">
        <v>26.71</v>
      </c>
      <c r="Q44" s="197">
        <v>2.73</v>
      </c>
      <c r="R44" s="197">
        <v>18.07</v>
      </c>
      <c r="S44" s="197">
        <v>4.7</v>
      </c>
      <c r="T44" s="197">
        <v>0</v>
      </c>
      <c r="U44" s="197">
        <v>60.26</v>
      </c>
      <c r="V44" s="197">
        <v>8.6999999999999993</v>
      </c>
      <c r="W44" s="197">
        <v>17.329999999999998</v>
      </c>
      <c r="X44" s="197">
        <v>41.9</v>
      </c>
      <c r="Y44" s="197">
        <v>0</v>
      </c>
      <c r="Z44">
        <v>0</v>
      </c>
      <c r="AA44" s="197">
        <v>11.61</v>
      </c>
      <c r="AB44" s="197">
        <v>0</v>
      </c>
      <c r="AC44" s="197">
        <v>0</v>
      </c>
      <c r="AD44" s="197">
        <v>0</v>
      </c>
      <c r="AE44" s="197">
        <v>41.15</v>
      </c>
      <c r="AF44" s="197">
        <v>0</v>
      </c>
      <c r="AG44" s="197">
        <v>0</v>
      </c>
      <c r="AH44" s="197">
        <v>0</v>
      </c>
      <c r="AI44" s="197">
        <v>75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59.3</v>
      </c>
      <c r="AQ44" s="197">
        <v>0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339.57</v>
      </c>
      <c r="L45" s="197">
        <v>2.91</v>
      </c>
      <c r="M45" s="197">
        <v>61.87</v>
      </c>
      <c r="N45" s="197">
        <v>50.33</v>
      </c>
      <c r="O45" s="197">
        <v>71.099999999999994</v>
      </c>
      <c r="P45" s="197">
        <v>26.71</v>
      </c>
      <c r="Q45" s="197">
        <v>2.91</v>
      </c>
      <c r="R45" s="197">
        <v>18.07</v>
      </c>
      <c r="S45" s="197">
        <v>4.7</v>
      </c>
      <c r="T45" s="197">
        <v>0</v>
      </c>
      <c r="U45" s="197">
        <v>60.26</v>
      </c>
      <c r="V45" s="197">
        <v>8.6999999999999993</v>
      </c>
      <c r="W45" s="197">
        <v>17.329999999999998</v>
      </c>
      <c r="X45" s="197">
        <v>41.9</v>
      </c>
      <c r="Y45" s="197">
        <v>0</v>
      </c>
      <c r="Z45">
        <v>0</v>
      </c>
      <c r="AA45" s="197">
        <v>11.61</v>
      </c>
      <c r="AB45" s="197">
        <v>0</v>
      </c>
      <c r="AC45" s="197">
        <v>0</v>
      </c>
      <c r="AD45" s="197">
        <v>0</v>
      </c>
      <c r="AE45" s="197">
        <v>40.590000000000003</v>
      </c>
      <c r="AF45" s="197">
        <v>0</v>
      </c>
      <c r="AG45" s="197">
        <v>0</v>
      </c>
      <c r="AH45" s="197">
        <v>0</v>
      </c>
      <c r="AI45" s="197">
        <v>75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59.3</v>
      </c>
      <c r="AQ45" s="197">
        <v>0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339.57</v>
      </c>
      <c r="L46" s="197">
        <v>2.91</v>
      </c>
      <c r="M46" s="197">
        <v>61.87</v>
      </c>
      <c r="N46" s="197">
        <v>50.33</v>
      </c>
      <c r="O46" s="197">
        <v>71.099999999999994</v>
      </c>
      <c r="P46" s="197">
        <v>26.71</v>
      </c>
      <c r="Q46" s="197">
        <v>2.91</v>
      </c>
      <c r="R46" s="197">
        <v>18.07</v>
      </c>
      <c r="S46" s="197">
        <v>4.7</v>
      </c>
      <c r="T46" s="197">
        <v>0</v>
      </c>
      <c r="U46" s="197">
        <v>60.26</v>
      </c>
      <c r="V46" s="197">
        <v>8.6999999999999993</v>
      </c>
      <c r="W46" s="197">
        <v>17.329999999999998</v>
      </c>
      <c r="X46" s="197">
        <v>41.9</v>
      </c>
      <c r="Y46" s="197">
        <v>0</v>
      </c>
      <c r="Z46">
        <v>0</v>
      </c>
      <c r="AA46" s="197">
        <v>11.61</v>
      </c>
      <c r="AB46" s="197">
        <v>0</v>
      </c>
      <c r="AC46" s="197">
        <v>0</v>
      </c>
      <c r="AD46" s="197">
        <v>0</v>
      </c>
      <c r="AE46" s="197">
        <v>40.590000000000003</v>
      </c>
      <c r="AF46" s="197">
        <v>0</v>
      </c>
      <c r="AG46" s="197">
        <v>0</v>
      </c>
      <c r="AH46" s="197">
        <v>0</v>
      </c>
      <c r="AI46" s="197">
        <v>75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59.3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339.57</v>
      </c>
      <c r="L47" s="197">
        <v>2.91</v>
      </c>
      <c r="M47" s="197">
        <v>61.87</v>
      </c>
      <c r="N47" s="197">
        <v>50.33</v>
      </c>
      <c r="O47" s="197">
        <v>71.099999999999994</v>
      </c>
      <c r="P47" s="197">
        <v>26.71</v>
      </c>
      <c r="Q47" s="197">
        <v>2.91</v>
      </c>
      <c r="R47" s="197">
        <v>18.07</v>
      </c>
      <c r="S47" s="197">
        <v>4.7</v>
      </c>
      <c r="T47" s="197">
        <v>0</v>
      </c>
      <c r="U47" s="197">
        <v>60.26</v>
      </c>
      <c r="V47" s="197">
        <v>8.6999999999999993</v>
      </c>
      <c r="W47" s="197">
        <v>17.329999999999998</v>
      </c>
      <c r="X47" s="197">
        <v>41.9</v>
      </c>
      <c r="Y47" s="197">
        <v>0</v>
      </c>
      <c r="Z47">
        <v>0</v>
      </c>
      <c r="AA47" s="197">
        <v>11.61</v>
      </c>
      <c r="AB47" s="197">
        <v>0</v>
      </c>
      <c r="AC47" s="197">
        <v>0</v>
      </c>
      <c r="AD47" s="197">
        <v>0</v>
      </c>
      <c r="AE47" s="197">
        <v>40.590000000000003</v>
      </c>
      <c r="AF47" s="197">
        <v>0</v>
      </c>
      <c r="AG47" s="197">
        <v>0</v>
      </c>
      <c r="AH47" s="197">
        <v>0</v>
      </c>
      <c r="AI47" s="197">
        <v>75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59.3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339.57</v>
      </c>
      <c r="L48" s="197">
        <v>2.91</v>
      </c>
      <c r="M48" s="197">
        <v>61.87</v>
      </c>
      <c r="N48" s="197">
        <v>50.33</v>
      </c>
      <c r="O48" s="197">
        <v>71.099999999999994</v>
      </c>
      <c r="P48" s="197">
        <v>26.71</v>
      </c>
      <c r="Q48" s="197">
        <v>2.91</v>
      </c>
      <c r="R48" s="197">
        <v>18.07</v>
      </c>
      <c r="S48" s="197">
        <v>4.7</v>
      </c>
      <c r="T48" s="197">
        <v>0</v>
      </c>
      <c r="U48" s="197">
        <v>60.26</v>
      </c>
      <c r="V48" s="197">
        <v>8.6999999999999993</v>
      </c>
      <c r="W48" s="197">
        <v>17.329999999999998</v>
      </c>
      <c r="X48" s="197">
        <v>41.9</v>
      </c>
      <c r="Y48" s="197">
        <v>0</v>
      </c>
      <c r="Z48">
        <v>0</v>
      </c>
      <c r="AA48" s="197">
        <v>11.61</v>
      </c>
      <c r="AB48" s="197">
        <v>0</v>
      </c>
      <c r="AC48" s="197">
        <v>0</v>
      </c>
      <c r="AD48" s="197">
        <v>0</v>
      </c>
      <c r="AE48" s="197">
        <v>40.590000000000003</v>
      </c>
      <c r="AF48" s="197">
        <v>0</v>
      </c>
      <c r="AG48" s="197">
        <v>0</v>
      </c>
      <c r="AH48" s="197">
        <v>0</v>
      </c>
      <c r="AI48" s="197">
        <v>75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59.3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339.57</v>
      </c>
      <c r="L49" s="197">
        <v>2.91</v>
      </c>
      <c r="M49" s="197">
        <v>61.87</v>
      </c>
      <c r="N49" s="197">
        <v>50.33</v>
      </c>
      <c r="O49" s="197">
        <v>71.099999999999994</v>
      </c>
      <c r="P49" s="197">
        <v>26.71</v>
      </c>
      <c r="Q49" s="197">
        <v>2.91</v>
      </c>
      <c r="R49" s="197">
        <v>18.07</v>
      </c>
      <c r="S49" s="197">
        <v>4.7</v>
      </c>
      <c r="T49" s="197">
        <v>0</v>
      </c>
      <c r="U49" s="197">
        <v>60.26</v>
      </c>
      <c r="V49" s="197">
        <v>8.6999999999999993</v>
      </c>
      <c r="W49" s="197">
        <v>17.329999999999998</v>
      </c>
      <c r="X49" s="197">
        <v>41.9</v>
      </c>
      <c r="Y49" s="197">
        <v>0</v>
      </c>
      <c r="Z49">
        <v>0</v>
      </c>
      <c r="AA49" s="197">
        <v>11.61</v>
      </c>
      <c r="AB49" s="197">
        <v>0</v>
      </c>
      <c r="AC49" s="197">
        <v>0</v>
      </c>
      <c r="AD49" s="197">
        <v>0</v>
      </c>
      <c r="AE49" s="197">
        <v>40.590000000000003</v>
      </c>
      <c r="AF49" s="197">
        <v>0</v>
      </c>
      <c r="AG49" s="197">
        <v>0</v>
      </c>
      <c r="AH49" s="197">
        <v>0</v>
      </c>
      <c r="AI49" s="197">
        <v>75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59.3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339.57</v>
      </c>
      <c r="L50" s="197">
        <v>2.91</v>
      </c>
      <c r="M50" s="197">
        <v>61.87</v>
      </c>
      <c r="N50" s="197">
        <v>50.33</v>
      </c>
      <c r="O50" s="197">
        <v>71.099999999999994</v>
      </c>
      <c r="P50" s="197">
        <v>26.71</v>
      </c>
      <c r="Q50" s="197">
        <v>2.91</v>
      </c>
      <c r="R50" s="197">
        <v>18.07</v>
      </c>
      <c r="S50" s="197">
        <v>4.7</v>
      </c>
      <c r="T50" s="197">
        <v>0</v>
      </c>
      <c r="U50" s="197">
        <v>60.26</v>
      </c>
      <c r="V50" s="197">
        <v>8.6999999999999993</v>
      </c>
      <c r="W50" s="197">
        <v>17.329999999999998</v>
      </c>
      <c r="X50" s="197">
        <v>41.9</v>
      </c>
      <c r="Y50" s="197">
        <v>0</v>
      </c>
      <c r="Z50">
        <v>0</v>
      </c>
      <c r="AA50" s="197">
        <v>11.61</v>
      </c>
      <c r="AB50" s="197">
        <v>0</v>
      </c>
      <c r="AC50" s="197">
        <v>0</v>
      </c>
      <c r="AD50" s="197">
        <v>0</v>
      </c>
      <c r="AE50" s="197">
        <v>40.590000000000003</v>
      </c>
      <c r="AF50" s="197">
        <v>0</v>
      </c>
      <c r="AG50" s="197">
        <v>0</v>
      </c>
      <c r="AH50" s="197">
        <v>0</v>
      </c>
      <c r="AI50" s="197">
        <v>75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59.3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339.57</v>
      </c>
      <c r="L51" s="197">
        <v>2.91</v>
      </c>
      <c r="M51" s="197">
        <v>61.87</v>
      </c>
      <c r="N51" s="197">
        <v>50.33</v>
      </c>
      <c r="O51" s="197">
        <v>71.099999999999994</v>
      </c>
      <c r="P51" s="197">
        <v>26.71</v>
      </c>
      <c r="Q51" s="197">
        <v>2.91</v>
      </c>
      <c r="R51" s="197">
        <v>18.07</v>
      </c>
      <c r="S51" s="197">
        <v>4.7</v>
      </c>
      <c r="T51" s="197">
        <v>0</v>
      </c>
      <c r="U51" s="197">
        <v>60.26</v>
      </c>
      <c r="V51" s="197">
        <v>8.6999999999999993</v>
      </c>
      <c r="W51" s="197">
        <v>17.329999999999998</v>
      </c>
      <c r="X51" s="197">
        <v>41.9</v>
      </c>
      <c r="Y51" s="197">
        <v>0</v>
      </c>
      <c r="Z51">
        <v>0</v>
      </c>
      <c r="AA51" s="197">
        <v>10.64</v>
      </c>
      <c r="AB51" s="197">
        <v>0</v>
      </c>
      <c r="AC51" s="197">
        <v>0</v>
      </c>
      <c r="AD51" s="197">
        <v>0</v>
      </c>
      <c r="AE51" s="197">
        <v>40.590000000000003</v>
      </c>
      <c r="AF51" s="197">
        <v>0</v>
      </c>
      <c r="AG51" s="197">
        <v>0</v>
      </c>
      <c r="AH51" s="197">
        <v>0</v>
      </c>
      <c r="AI51" s="197">
        <v>72.06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59.3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339.57</v>
      </c>
      <c r="L52" s="197">
        <v>2.91</v>
      </c>
      <c r="M52" s="197">
        <v>61.87</v>
      </c>
      <c r="N52" s="197">
        <v>50.33</v>
      </c>
      <c r="O52" s="197">
        <v>71.099999999999994</v>
      </c>
      <c r="P52" s="197">
        <v>26.71</v>
      </c>
      <c r="Q52" s="197">
        <v>2.91</v>
      </c>
      <c r="R52" s="197">
        <v>18.07</v>
      </c>
      <c r="S52" s="197">
        <v>4.7</v>
      </c>
      <c r="T52" s="197">
        <v>0</v>
      </c>
      <c r="U52" s="197">
        <v>60.26</v>
      </c>
      <c r="V52" s="197">
        <v>8.6999999999999993</v>
      </c>
      <c r="W52" s="197">
        <v>17.329999999999998</v>
      </c>
      <c r="X52" s="197">
        <v>41.9</v>
      </c>
      <c r="Y52" s="197">
        <v>0</v>
      </c>
      <c r="Z52">
        <v>0</v>
      </c>
      <c r="AA52" s="197">
        <v>10.64</v>
      </c>
      <c r="AB52" s="197">
        <v>0</v>
      </c>
      <c r="AC52" s="197">
        <v>0</v>
      </c>
      <c r="AD52" s="197">
        <v>0</v>
      </c>
      <c r="AE52" s="197">
        <v>40.590000000000003</v>
      </c>
      <c r="AF52" s="197">
        <v>0</v>
      </c>
      <c r="AG52" s="197">
        <v>0</v>
      </c>
      <c r="AH52" s="197">
        <v>0</v>
      </c>
      <c r="AI52" s="197">
        <v>72.06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59.3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339.57</v>
      </c>
      <c r="L53" s="197">
        <v>2.94</v>
      </c>
      <c r="M53" s="197">
        <v>61.87</v>
      </c>
      <c r="N53" s="197">
        <v>50.33</v>
      </c>
      <c r="O53" s="197">
        <v>71.099999999999994</v>
      </c>
      <c r="P53" s="197">
        <v>26.71</v>
      </c>
      <c r="Q53" s="197">
        <v>2.91</v>
      </c>
      <c r="R53" s="197">
        <v>18.07</v>
      </c>
      <c r="S53" s="197">
        <v>4.7</v>
      </c>
      <c r="T53" s="197">
        <v>0</v>
      </c>
      <c r="U53" s="197">
        <v>60.26</v>
      </c>
      <c r="V53" s="197">
        <v>8.6999999999999993</v>
      </c>
      <c r="W53" s="197">
        <v>17.329999999999998</v>
      </c>
      <c r="X53" s="197">
        <v>41.9</v>
      </c>
      <c r="Y53" s="197">
        <v>0</v>
      </c>
      <c r="Z53">
        <v>0</v>
      </c>
      <c r="AA53" s="197">
        <v>10.64</v>
      </c>
      <c r="AB53" s="197">
        <v>0</v>
      </c>
      <c r="AC53" s="197">
        <v>0</v>
      </c>
      <c r="AD53" s="197">
        <v>0</v>
      </c>
      <c r="AE53" s="197">
        <v>40.590000000000003</v>
      </c>
      <c r="AF53" s="197">
        <v>0</v>
      </c>
      <c r="AG53" s="197">
        <v>0</v>
      </c>
      <c r="AH53" s="197">
        <v>0</v>
      </c>
      <c r="AI53" s="197">
        <v>72.06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59.3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349.28</v>
      </c>
      <c r="L54" s="197">
        <v>2.94</v>
      </c>
      <c r="M54" s="197">
        <v>61.87</v>
      </c>
      <c r="N54" s="197">
        <v>50.33</v>
      </c>
      <c r="O54" s="197">
        <v>71.099999999999994</v>
      </c>
      <c r="P54" s="197">
        <v>26.71</v>
      </c>
      <c r="Q54" s="197">
        <v>2.91</v>
      </c>
      <c r="R54" s="197">
        <v>18.07</v>
      </c>
      <c r="S54" s="197">
        <v>4.7</v>
      </c>
      <c r="T54" s="197">
        <v>0</v>
      </c>
      <c r="U54" s="197">
        <v>60.26</v>
      </c>
      <c r="V54" s="197">
        <v>8.6999999999999993</v>
      </c>
      <c r="W54" s="197">
        <v>17.329999999999998</v>
      </c>
      <c r="X54" s="197">
        <v>41.9</v>
      </c>
      <c r="Y54" s="197">
        <v>0</v>
      </c>
      <c r="Z54">
        <v>0</v>
      </c>
      <c r="AA54" s="197">
        <v>10.64</v>
      </c>
      <c r="AB54" s="197">
        <v>0</v>
      </c>
      <c r="AC54" s="197">
        <v>0</v>
      </c>
      <c r="AD54" s="197">
        <v>0</v>
      </c>
      <c r="AE54" s="197">
        <v>40.590000000000003</v>
      </c>
      <c r="AF54" s="197">
        <v>0</v>
      </c>
      <c r="AG54" s="197">
        <v>0</v>
      </c>
      <c r="AH54" s="197">
        <v>0</v>
      </c>
      <c r="AI54" s="197">
        <v>72.06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59.3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397.79</v>
      </c>
      <c r="L55" s="197">
        <v>2.91</v>
      </c>
      <c r="M55" s="197">
        <v>61.87</v>
      </c>
      <c r="N55" s="197">
        <v>50.33</v>
      </c>
      <c r="O55" s="197">
        <v>71.099999999999994</v>
      </c>
      <c r="P55" s="197">
        <v>26.71</v>
      </c>
      <c r="Q55" s="197">
        <v>2.91</v>
      </c>
      <c r="R55" s="197">
        <v>18.07</v>
      </c>
      <c r="S55" s="197">
        <v>4.7</v>
      </c>
      <c r="T55" s="197">
        <v>0</v>
      </c>
      <c r="U55" s="197">
        <v>60.26</v>
      </c>
      <c r="V55" s="197">
        <v>8.6999999999999993</v>
      </c>
      <c r="W55" s="197">
        <v>17.329999999999998</v>
      </c>
      <c r="X55" s="197">
        <v>41.9</v>
      </c>
      <c r="Y55" s="197">
        <v>0</v>
      </c>
      <c r="Z55">
        <v>0</v>
      </c>
      <c r="AA55" s="197">
        <v>10.64</v>
      </c>
      <c r="AB55" s="197">
        <v>0</v>
      </c>
      <c r="AC55" s="197">
        <v>0</v>
      </c>
      <c r="AD55" s="197">
        <v>0</v>
      </c>
      <c r="AE55" s="197">
        <v>40.03</v>
      </c>
      <c r="AF55" s="197">
        <v>0</v>
      </c>
      <c r="AG55" s="197">
        <v>0</v>
      </c>
      <c r="AH55" s="197">
        <v>0</v>
      </c>
      <c r="AI55" s="197">
        <v>72.06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59.3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446.3</v>
      </c>
      <c r="L56" s="197">
        <v>2.91</v>
      </c>
      <c r="M56" s="197">
        <v>61.87</v>
      </c>
      <c r="N56" s="197">
        <v>50.33</v>
      </c>
      <c r="O56" s="197">
        <v>71.099999999999994</v>
      </c>
      <c r="P56" s="197">
        <v>26.71</v>
      </c>
      <c r="Q56" s="197">
        <v>2.91</v>
      </c>
      <c r="R56" s="197">
        <v>18.07</v>
      </c>
      <c r="S56" s="197">
        <v>4.7</v>
      </c>
      <c r="T56" s="197">
        <v>0</v>
      </c>
      <c r="U56" s="197">
        <v>60.26</v>
      </c>
      <c r="V56" s="197">
        <v>8.6999999999999993</v>
      </c>
      <c r="W56" s="197">
        <v>17.329999999999998</v>
      </c>
      <c r="X56" s="197">
        <v>41.9</v>
      </c>
      <c r="Y56" s="197">
        <v>0</v>
      </c>
      <c r="Z56">
        <v>0</v>
      </c>
      <c r="AA56" s="197">
        <v>10.64</v>
      </c>
      <c r="AB56" s="197">
        <v>0</v>
      </c>
      <c r="AC56" s="197">
        <v>0</v>
      </c>
      <c r="AD56" s="197">
        <v>0</v>
      </c>
      <c r="AE56" s="197">
        <v>40.03</v>
      </c>
      <c r="AF56" s="197">
        <v>0</v>
      </c>
      <c r="AG56" s="197">
        <v>0</v>
      </c>
      <c r="AH56" s="197">
        <v>0</v>
      </c>
      <c r="AI56" s="197">
        <v>72.06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59.3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497.07</v>
      </c>
      <c r="L57" s="197">
        <v>2.94</v>
      </c>
      <c r="M57" s="197">
        <v>61.87</v>
      </c>
      <c r="N57" s="197">
        <v>50.33</v>
      </c>
      <c r="O57" s="197">
        <v>71.099999999999994</v>
      </c>
      <c r="P57" s="197">
        <v>26.71</v>
      </c>
      <c r="Q57" s="197">
        <v>2.91</v>
      </c>
      <c r="R57" s="197">
        <v>18.07</v>
      </c>
      <c r="S57" s="197">
        <v>4.7</v>
      </c>
      <c r="T57" s="197">
        <v>0</v>
      </c>
      <c r="U57" s="197">
        <v>60.26</v>
      </c>
      <c r="V57" s="197">
        <v>8.41</v>
      </c>
      <c r="W57" s="197">
        <v>17.329999999999998</v>
      </c>
      <c r="X57" s="197">
        <v>41.9</v>
      </c>
      <c r="Y57" s="197">
        <v>0</v>
      </c>
      <c r="Z57">
        <v>0</v>
      </c>
      <c r="AA57" s="197">
        <v>10.64</v>
      </c>
      <c r="AB57" s="197">
        <v>0</v>
      </c>
      <c r="AC57" s="197">
        <v>0</v>
      </c>
      <c r="AD57" s="197">
        <v>0</v>
      </c>
      <c r="AE57" s="197">
        <v>40.03</v>
      </c>
      <c r="AF57" s="197">
        <v>0</v>
      </c>
      <c r="AG57" s="197">
        <v>0</v>
      </c>
      <c r="AH57" s="197">
        <v>0</v>
      </c>
      <c r="AI57" s="197">
        <v>72.06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59.3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497.07</v>
      </c>
      <c r="L58" s="197">
        <v>9.14</v>
      </c>
      <c r="M58" s="197">
        <v>61.87</v>
      </c>
      <c r="N58" s="197">
        <v>50.33</v>
      </c>
      <c r="O58" s="197">
        <v>71.099999999999994</v>
      </c>
      <c r="P58" s="197">
        <v>26.71</v>
      </c>
      <c r="Q58" s="197">
        <v>8.52</v>
      </c>
      <c r="R58" s="197">
        <v>18.07</v>
      </c>
      <c r="S58" s="197">
        <v>10.119999999999999</v>
      </c>
      <c r="T58" s="197">
        <v>0</v>
      </c>
      <c r="U58" s="197">
        <v>60.26</v>
      </c>
      <c r="V58" s="197">
        <v>8.41</v>
      </c>
      <c r="W58" s="197">
        <v>17.329999999999998</v>
      </c>
      <c r="X58" s="197">
        <v>41.9</v>
      </c>
      <c r="Y58" s="197">
        <v>0</v>
      </c>
      <c r="Z58">
        <v>0</v>
      </c>
      <c r="AA58" s="197">
        <v>10.64</v>
      </c>
      <c r="AB58" s="197">
        <v>0</v>
      </c>
      <c r="AC58" s="197">
        <v>0</v>
      </c>
      <c r="AD58" s="197">
        <v>0</v>
      </c>
      <c r="AE58" s="197">
        <v>40.03</v>
      </c>
      <c r="AF58" s="197">
        <v>0</v>
      </c>
      <c r="AG58" s="197">
        <v>0</v>
      </c>
      <c r="AH58" s="197">
        <v>0</v>
      </c>
      <c r="AI58" s="197">
        <v>72.06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59.3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497.07</v>
      </c>
      <c r="L59" s="197">
        <v>9.14</v>
      </c>
      <c r="M59" s="197">
        <v>61.87</v>
      </c>
      <c r="N59" s="197">
        <v>50.33</v>
      </c>
      <c r="O59" s="197">
        <v>71.099999999999994</v>
      </c>
      <c r="P59" s="197">
        <v>26.71</v>
      </c>
      <c r="Q59" s="197">
        <v>8.52</v>
      </c>
      <c r="R59" s="197">
        <v>18.07</v>
      </c>
      <c r="S59" s="197">
        <v>11.24</v>
      </c>
      <c r="T59" s="197">
        <v>0</v>
      </c>
      <c r="U59" s="197">
        <v>60.26</v>
      </c>
      <c r="V59" s="197">
        <v>8.41</v>
      </c>
      <c r="W59" s="197">
        <v>17.329999999999998</v>
      </c>
      <c r="X59" s="197">
        <v>41.9</v>
      </c>
      <c r="Y59" s="197">
        <v>0</v>
      </c>
      <c r="Z59">
        <v>0</v>
      </c>
      <c r="AA59" s="197">
        <v>10.64</v>
      </c>
      <c r="AB59" s="197">
        <v>0</v>
      </c>
      <c r="AC59" s="197">
        <v>0</v>
      </c>
      <c r="AD59" s="197">
        <v>0</v>
      </c>
      <c r="AE59" s="197">
        <v>40.03</v>
      </c>
      <c r="AF59" s="197">
        <v>0</v>
      </c>
      <c r="AG59" s="197">
        <v>0</v>
      </c>
      <c r="AH59" s="197">
        <v>0</v>
      </c>
      <c r="AI59" s="197">
        <v>76.25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59.3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497.07</v>
      </c>
      <c r="L60" s="197">
        <v>9.14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8.52</v>
      </c>
      <c r="R60" s="197">
        <v>18.07</v>
      </c>
      <c r="S60" s="197">
        <v>11.24</v>
      </c>
      <c r="T60" s="197">
        <v>0</v>
      </c>
      <c r="U60" s="197">
        <v>60.26</v>
      </c>
      <c r="V60" s="197">
        <v>8.41</v>
      </c>
      <c r="W60" s="197">
        <v>17.329999999999998</v>
      </c>
      <c r="X60" s="197">
        <v>41.9</v>
      </c>
      <c r="Y60" s="197">
        <v>0</v>
      </c>
      <c r="Z60">
        <v>0</v>
      </c>
      <c r="AA60" s="197">
        <v>9.9700000000000006</v>
      </c>
      <c r="AB60" s="197">
        <v>0</v>
      </c>
      <c r="AC60" s="197">
        <v>0</v>
      </c>
      <c r="AD60" s="197">
        <v>0</v>
      </c>
      <c r="AE60" s="197">
        <v>40.03</v>
      </c>
      <c r="AF60" s="197">
        <v>0</v>
      </c>
      <c r="AG60" s="197">
        <v>0</v>
      </c>
      <c r="AH60" s="197">
        <v>0</v>
      </c>
      <c r="AI60" s="197">
        <v>76.25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59.3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497.07</v>
      </c>
      <c r="L61" s="197">
        <v>9.14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8.52</v>
      </c>
      <c r="R61" s="197">
        <v>18.07</v>
      </c>
      <c r="S61" s="197">
        <v>11.24</v>
      </c>
      <c r="T61" s="197">
        <v>0</v>
      </c>
      <c r="U61" s="197">
        <v>60.26</v>
      </c>
      <c r="V61" s="197">
        <v>8.41</v>
      </c>
      <c r="W61" s="197">
        <v>17.329999999999998</v>
      </c>
      <c r="X61" s="197">
        <v>41.9</v>
      </c>
      <c r="Y61" s="197">
        <v>0</v>
      </c>
      <c r="Z61">
        <v>0</v>
      </c>
      <c r="AA61" s="197">
        <v>9.9700000000000006</v>
      </c>
      <c r="AB61" s="197">
        <v>0</v>
      </c>
      <c r="AC61" s="197">
        <v>0</v>
      </c>
      <c r="AD61" s="197">
        <v>0</v>
      </c>
      <c r="AE61" s="197">
        <v>40.03</v>
      </c>
      <c r="AF61" s="197">
        <v>0</v>
      </c>
      <c r="AG61" s="197">
        <v>0</v>
      </c>
      <c r="AH61" s="197">
        <v>0</v>
      </c>
      <c r="AI61" s="197">
        <v>94.94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59.3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497.07</v>
      </c>
      <c r="L62" s="197">
        <v>9.14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8.52</v>
      </c>
      <c r="R62" s="197">
        <v>18.07</v>
      </c>
      <c r="S62" s="197">
        <v>11.24</v>
      </c>
      <c r="T62" s="197">
        <v>0</v>
      </c>
      <c r="U62" s="197">
        <v>60.26</v>
      </c>
      <c r="V62" s="197">
        <v>8.41</v>
      </c>
      <c r="W62" s="197">
        <v>17.329999999999998</v>
      </c>
      <c r="X62" s="197">
        <v>41.9</v>
      </c>
      <c r="Y62" s="197">
        <v>0</v>
      </c>
      <c r="Z62">
        <v>0</v>
      </c>
      <c r="AA62" s="197">
        <v>9.9700000000000006</v>
      </c>
      <c r="AB62" s="197">
        <v>0</v>
      </c>
      <c r="AC62" s="197">
        <v>0</v>
      </c>
      <c r="AD62" s="197">
        <v>0</v>
      </c>
      <c r="AE62" s="197">
        <v>40.03</v>
      </c>
      <c r="AF62" s="197">
        <v>0</v>
      </c>
      <c r="AG62" s="197">
        <v>0</v>
      </c>
      <c r="AH62" s="197">
        <v>0</v>
      </c>
      <c r="AI62" s="197">
        <v>94.94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59.3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497.07</v>
      </c>
      <c r="L63" s="197">
        <v>9.14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8.52</v>
      </c>
      <c r="R63" s="197">
        <v>18.07</v>
      </c>
      <c r="S63" s="197">
        <v>11.24</v>
      </c>
      <c r="T63" s="197">
        <v>0</v>
      </c>
      <c r="U63" s="197">
        <v>60.26</v>
      </c>
      <c r="V63" s="197">
        <v>8.41</v>
      </c>
      <c r="W63" s="197">
        <v>17.329999999999998</v>
      </c>
      <c r="X63" s="197">
        <v>41.9</v>
      </c>
      <c r="Y63" s="197">
        <v>0</v>
      </c>
      <c r="Z63">
        <v>0</v>
      </c>
      <c r="AA63" s="197">
        <v>9.9700000000000006</v>
      </c>
      <c r="AB63" s="197">
        <v>0</v>
      </c>
      <c r="AC63" s="197">
        <v>0</v>
      </c>
      <c r="AD63" s="197">
        <v>0</v>
      </c>
      <c r="AE63" s="197">
        <v>40.17</v>
      </c>
      <c r="AF63" s="197">
        <v>0</v>
      </c>
      <c r="AG63" s="197">
        <v>0</v>
      </c>
      <c r="AH63" s="197">
        <v>0</v>
      </c>
      <c r="AI63" s="197">
        <v>94.94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59.3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497.07</v>
      </c>
      <c r="L64" s="197">
        <v>9.14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8.52</v>
      </c>
      <c r="R64" s="197">
        <v>18.07</v>
      </c>
      <c r="S64" s="197">
        <v>11.24</v>
      </c>
      <c r="T64" s="197">
        <v>0</v>
      </c>
      <c r="U64" s="197">
        <v>60.26</v>
      </c>
      <c r="V64" s="197">
        <v>8.41</v>
      </c>
      <c r="W64" s="197">
        <v>17.329999999999998</v>
      </c>
      <c r="X64" s="197">
        <v>41.9</v>
      </c>
      <c r="Y64" s="197">
        <v>0</v>
      </c>
      <c r="Z64">
        <v>0</v>
      </c>
      <c r="AA64" s="197">
        <v>9.9700000000000006</v>
      </c>
      <c r="AB64" s="197">
        <v>0</v>
      </c>
      <c r="AC64" s="197">
        <v>0</v>
      </c>
      <c r="AD64" s="197">
        <v>0</v>
      </c>
      <c r="AE64" s="197">
        <v>40.17</v>
      </c>
      <c r="AF64" s="197">
        <v>0</v>
      </c>
      <c r="AG64" s="197">
        <v>0</v>
      </c>
      <c r="AH64" s="197">
        <v>0</v>
      </c>
      <c r="AI64" s="197">
        <v>94.94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59.3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497.07</v>
      </c>
      <c r="L65" s="197">
        <v>9.14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8.52</v>
      </c>
      <c r="R65" s="197">
        <v>18.07</v>
      </c>
      <c r="S65" s="197">
        <v>11.24</v>
      </c>
      <c r="T65" s="197">
        <v>0</v>
      </c>
      <c r="U65" s="197">
        <v>60.26</v>
      </c>
      <c r="V65" s="197">
        <v>8.41</v>
      </c>
      <c r="W65" s="197">
        <v>17.329999999999998</v>
      </c>
      <c r="X65" s="197">
        <v>41.9</v>
      </c>
      <c r="Y65" s="197">
        <v>0</v>
      </c>
      <c r="Z65">
        <v>0</v>
      </c>
      <c r="AA65" s="197">
        <v>9.9700000000000006</v>
      </c>
      <c r="AB65" s="197">
        <v>0</v>
      </c>
      <c r="AC65" s="197">
        <v>0</v>
      </c>
      <c r="AD65" s="197">
        <v>0</v>
      </c>
      <c r="AE65" s="197">
        <v>40.17</v>
      </c>
      <c r="AF65" s="197">
        <v>0</v>
      </c>
      <c r="AG65" s="197">
        <v>0</v>
      </c>
      <c r="AH65" s="197">
        <v>0</v>
      </c>
      <c r="AI65" s="197">
        <v>95.82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59.3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497.07</v>
      </c>
      <c r="L66" s="197">
        <v>9.14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8.52</v>
      </c>
      <c r="R66" s="197">
        <v>18.07</v>
      </c>
      <c r="S66" s="197">
        <v>11.24</v>
      </c>
      <c r="T66" s="197">
        <v>0</v>
      </c>
      <c r="U66" s="197">
        <v>60.26</v>
      </c>
      <c r="V66" s="197">
        <v>8.41</v>
      </c>
      <c r="W66" s="197">
        <v>17.329999999999998</v>
      </c>
      <c r="X66" s="197">
        <v>41.9</v>
      </c>
      <c r="Y66" s="197">
        <v>0</v>
      </c>
      <c r="Z66">
        <v>0</v>
      </c>
      <c r="AA66" s="197">
        <v>9.9700000000000006</v>
      </c>
      <c r="AB66" s="197">
        <v>0</v>
      </c>
      <c r="AC66" s="197">
        <v>0</v>
      </c>
      <c r="AD66" s="197">
        <v>0</v>
      </c>
      <c r="AE66" s="197">
        <v>40.17</v>
      </c>
      <c r="AF66" s="197">
        <v>0</v>
      </c>
      <c r="AG66" s="197">
        <v>0</v>
      </c>
      <c r="AH66" s="197">
        <v>0</v>
      </c>
      <c r="AI66" s="197">
        <v>95.82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59.3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497.07</v>
      </c>
      <c r="L67" s="197">
        <v>9.14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8.52</v>
      </c>
      <c r="R67" s="197">
        <v>18.07</v>
      </c>
      <c r="S67" s="197">
        <v>11.24</v>
      </c>
      <c r="T67" s="197">
        <v>0</v>
      </c>
      <c r="U67" s="197">
        <v>60.26</v>
      </c>
      <c r="V67" s="197">
        <v>8.41</v>
      </c>
      <c r="W67" s="197">
        <v>17.329999999999998</v>
      </c>
      <c r="X67" s="197">
        <v>41.9</v>
      </c>
      <c r="Y67" s="197">
        <v>0</v>
      </c>
      <c r="Z67">
        <v>0</v>
      </c>
      <c r="AA67" s="197">
        <v>10.64</v>
      </c>
      <c r="AB67" s="197">
        <v>0</v>
      </c>
      <c r="AC67" s="197">
        <v>0</v>
      </c>
      <c r="AD67" s="197">
        <v>0</v>
      </c>
      <c r="AE67" s="197">
        <v>40.17</v>
      </c>
      <c r="AF67" s="197">
        <v>0</v>
      </c>
      <c r="AG67" s="197">
        <v>0</v>
      </c>
      <c r="AH67" s="197">
        <v>0</v>
      </c>
      <c r="AI67" s="197">
        <v>95.82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59.3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497.07</v>
      </c>
      <c r="L68" s="197">
        <v>9.14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8.52</v>
      </c>
      <c r="R68" s="197">
        <v>18.07</v>
      </c>
      <c r="S68" s="197">
        <v>11.24</v>
      </c>
      <c r="T68" s="197">
        <v>0</v>
      </c>
      <c r="U68" s="197">
        <v>60.26</v>
      </c>
      <c r="V68" s="197">
        <v>8.41</v>
      </c>
      <c r="W68" s="197">
        <v>17.329999999999998</v>
      </c>
      <c r="X68" s="197">
        <v>41.9</v>
      </c>
      <c r="Y68" s="197">
        <v>0</v>
      </c>
      <c r="Z68">
        <v>0</v>
      </c>
      <c r="AA68" s="197">
        <v>10.64</v>
      </c>
      <c r="AB68" s="197">
        <v>0</v>
      </c>
      <c r="AC68" s="197">
        <v>0</v>
      </c>
      <c r="AD68" s="197">
        <v>0</v>
      </c>
      <c r="AE68" s="197">
        <v>40.17</v>
      </c>
      <c r="AF68" s="197">
        <v>0</v>
      </c>
      <c r="AG68" s="197">
        <v>0</v>
      </c>
      <c r="AH68" s="197">
        <v>0</v>
      </c>
      <c r="AI68" s="197">
        <v>95.82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59.3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497.07</v>
      </c>
      <c r="L69" s="197">
        <v>9.14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8.52</v>
      </c>
      <c r="R69" s="197">
        <v>18.07</v>
      </c>
      <c r="S69" s="197">
        <v>11.24</v>
      </c>
      <c r="T69" s="197">
        <v>0</v>
      </c>
      <c r="U69" s="197">
        <v>60.26</v>
      </c>
      <c r="V69" s="197">
        <v>8.41</v>
      </c>
      <c r="W69" s="197">
        <v>17.47</v>
      </c>
      <c r="X69" s="197">
        <v>41.9</v>
      </c>
      <c r="Y69" s="197">
        <v>0</v>
      </c>
      <c r="Z69">
        <v>0</v>
      </c>
      <c r="AA69" s="197">
        <v>10.64</v>
      </c>
      <c r="AB69" s="197">
        <v>0</v>
      </c>
      <c r="AC69" s="197">
        <v>0</v>
      </c>
      <c r="AD69" s="197">
        <v>0</v>
      </c>
      <c r="AE69" s="197">
        <v>40.17</v>
      </c>
      <c r="AF69" s="197">
        <v>0</v>
      </c>
      <c r="AG69" s="197">
        <v>0</v>
      </c>
      <c r="AH69" s="197">
        <v>0</v>
      </c>
      <c r="AI69" s="197">
        <v>97.05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59.3</v>
      </c>
      <c r="AQ69" s="197">
        <v>0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497.07</v>
      </c>
      <c r="L70" s="197">
        <v>9.14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8.52</v>
      </c>
      <c r="R70" s="197">
        <v>18.07</v>
      </c>
      <c r="S70" s="197">
        <v>11.24</v>
      </c>
      <c r="T70" s="197">
        <v>0</v>
      </c>
      <c r="U70" s="197">
        <v>60.26</v>
      </c>
      <c r="V70" s="197">
        <v>8.41</v>
      </c>
      <c r="W70" s="197">
        <v>17.47</v>
      </c>
      <c r="X70" s="197">
        <v>41.9</v>
      </c>
      <c r="Y70" s="197">
        <v>0</v>
      </c>
      <c r="Z70">
        <v>0</v>
      </c>
      <c r="AA70" s="197">
        <v>10.64</v>
      </c>
      <c r="AB70" s="197">
        <v>0</v>
      </c>
      <c r="AC70" s="197">
        <v>0</v>
      </c>
      <c r="AD70" s="197">
        <v>0</v>
      </c>
      <c r="AE70" s="197">
        <v>40.17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59.3</v>
      </c>
      <c r="AQ70" s="197">
        <v>0</v>
      </c>
      <c r="AR70" s="197">
        <v>42.08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497.07</v>
      </c>
      <c r="L71" s="197">
        <v>9.14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8.52</v>
      </c>
      <c r="R71" s="197">
        <v>18.07</v>
      </c>
      <c r="S71" s="197">
        <v>11.24</v>
      </c>
      <c r="T71" s="197">
        <v>0</v>
      </c>
      <c r="U71" s="197">
        <v>60.26</v>
      </c>
      <c r="V71" s="197">
        <v>8.41</v>
      </c>
      <c r="W71" s="197">
        <v>17.47</v>
      </c>
      <c r="X71" s="197">
        <v>41.9</v>
      </c>
      <c r="Y71" s="197">
        <v>0</v>
      </c>
      <c r="Z71">
        <v>0</v>
      </c>
      <c r="AA71" s="197">
        <v>10.64</v>
      </c>
      <c r="AB71" s="197">
        <v>0</v>
      </c>
      <c r="AC71" s="197">
        <v>0</v>
      </c>
      <c r="AD71" s="197">
        <v>0</v>
      </c>
      <c r="AE71" s="197">
        <v>40.74</v>
      </c>
      <c r="AF71" s="197">
        <v>0</v>
      </c>
      <c r="AG71" s="197">
        <v>0</v>
      </c>
      <c r="AH71" s="197">
        <v>0</v>
      </c>
      <c r="AI71" s="197">
        <v>97.05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59.3</v>
      </c>
      <c r="AQ71" s="197">
        <v>0</v>
      </c>
      <c r="AR71" s="197">
        <v>33.53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497.07</v>
      </c>
      <c r="L72" s="197">
        <v>9.14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8.52</v>
      </c>
      <c r="R72" s="197">
        <v>18.07</v>
      </c>
      <c r="S72" s="197">
        <v>11.24</v>
      </c>
      <c r="T72" s="197">
        <v>0</v>
      </c>
      <c r="U72" s="197">
        <v>60.26</v>
      </c>
      <c r="V72" s="197">
        <v>8.41</v>
      </c>
      <c r="W72" s="197">
        <v>17.47</v>
      </c>
      <c r="X72" s="197">
        <v>41.9</v>
      </c>
      <c r="Y72" s="197">
        <v>0</v>
      </c>
      <c r="Z72">
        <v>0</v>
      </c>
      <c r="AA72" s="197">
        <v>10.64</v>
      </c>
      <c r="AB72" s="197">
        <v>0</v>
      </c>
      <c r="AC72" s="197">
        <v>0</v>
      </c>
      <c r="AD72" s="197">
        <v>0</v>
      </c>
      <c r="AE72" s="197">
        <v>40.74</v>
      </c>
      <c r="AF72" s="197">
        <v>0</v>
      </c>
      <c r="AG72" s="197">
        <v>0</v>
      </c>
      <c r="AH72" s="197">
        <v>0</v>
      </c>
      <c r="AI72" s="197">
        <v>97.05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59.3</v>
      </c>
      <c r="AQ72" s="197">
        <v>0</v>
      </c>
      <c r="AR72" s="197">
        <v>20.81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497.07</v>
      </c>
      <c r="L73" s="197">
        <v>9.14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16.71</v>
      </c>
      <c r="R73" s="197">
        <v>18.07</v>
      </c>
      <c r="S73" s="197">
        <v>30.62</v>
      </c>
      <c r="T73" s="197">
        <v>0</v>
      </c>
      <c r="U73" s="197">
        <v>60.06</v>
      </c>
      <c r="V73" s="197">
        <v>8.41</v>
      </c>
      <c r="W73" s="197">
        <v>17.329999999999998</v>
      </c>
      <c r="X73" s="197">
        <v>41.9</v>
      </c>
      <c r="Y73" s="197">
        <v>0</v>
      </c>
      <c r="Z73">
        <v>0</v>
      </c>
      <c r="AA73" s="197">
        <v>10.64</v>
      </c>
      <c r="AB73" s="197">
        <v>0</v>
      </c>
      <c r="AC73" s="197">
        <v>0</v>
      </c>
      <c r="AD73" s="197">
        <v>0</v>
      </c>
      <c r="AE73" s="197">
        <v>40.74</v>
      </c>
      <c r="AF73" s="197">
        <v>0</v>
      </c>
      <c r="AG73" s="197">
        <v>0</v>
      </c>
      <c r="AH73" s="197">
        <v>0</v>
      </c>
      <c r="AI73" s="197">
        <v>101.56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59.3</v>
      </c>
      <c r="AQ73" s="197">
        <v>0</v>
      </c>
      <c r="AR73" s="197">
        <v>10.62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497.07</v>
      </c>
      <c r="L74" s="197">
        <v>9.14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108.52</v>
      </c>
      <c r="R74" s="197">
        <v>18.07</v>
      </c>
      <c r="S74" s="197">
        <v>45.62</v>
      </c>
      <c r="T74" s="197">
        <v>0</v>
      </c>
      <c r="U74" s="197">
        <v>60.06</v>
      </c>
      <c r="V74" s="197">
        <v>8.41</v>
      </c>
      <c r="W74" s="197">
        <v>17.329999999999998</v>
      </c>
      <c r="X74" s="197">
        <v>41.9</v>
      </c>
      <c r="Y74" s="197">
        <v>0</v>
      </c>
      <c r="Z74">
        <v>0</v>
      </c>
      <c r="AA74" s="197">
        <v>10.64</v>
      </c>
      <c r="AB74" s="197">
        <v>0</v>
      </c>
      <c r="AC74" s="197">
        <v>0</v>
      </c>
      <c r="AD74" s="197">
        <v>0</v>
      </c>
      <c r="AE74" s="197">
        <v>40.74</v>
      </c>
      <c r="AF74" s="197">
        <v>0</v>
      </c>
      <c r="AG74" s="197">
        <v>0</v>
      </c>
      <c r="AH74" s="197">
        <v>0</v>
      </c>
      <c r="AI74" s="197">
        <v>101.56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59.3</v>
      </c>
      <c r="AQ74" s="197">
        <v>0</v>
      </c>
      <c r="AR74" s="197">
        <v>3.93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497.07</v>
      </c>
      <c r="L75" s="197">
        <v>9.14</v>
      </c>
      <c r="M75" s="197">
        <v>61.87</v>
      </c>
      <c r="N75" s="197">
        <v>50.33</v>
      </c>
      <c r="O75" s="197">
        <v>71.099999999999994</v>
      </c>
      <c r="P75" s="197">
        <v>26.71</v>
      </c>
      <c r="Q75" s="197">
        <v>8.52</v>
      </c>
      <c r="R75" s="197">
        <v>18.07</v>
      </c>
      <c r="S75" s="197">
        <v>11.24</v>
      </c>
      <c r="T75" s="197">
        <v>0</v>
      </c>
      <c r="U75" s="197">
        <v>60.06</v>
      </c>
      <c r="V75" s="197">
        <v>8.41</v>
      </c>
      <c r="W75" s="197">
        <v>17.329999999999998</v>
      </c>
      <c r="X75" s="197">
        <v>41.9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40.74</v>
      </c>
      <c r="AF75" s="197">
        <v>0</v>
      </c>
      <c r="AG75" s="197">
        <v>0</v>
      </c>
      <c r="AH75" s="197">
        <v>0</v>
      </c>
      <c r="AI75" s="197">
        <v>101.56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59.3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497.07</v>
      </c>
      <c r="L76" s="197">
        <v>9.14</v>
      </c>
      <c r="M76" s="197">
        <v>61.87</v>
      </c>
      <c r="N76" s="197">
        <v>50.33</v>
      </c>
      <c r="O76" s="197">
        <v>71.099999999999994</v>
      </c>
      <c r="P76" s="197">
        <v>26.71</v>
      </c>
      <c r="Q76" s="197">
        <v>8.52</v>
      </c>
      <c r="R76" s="197">
        <v>18.07</v>
      </c>
      <c r="S76" s="197">
        <v>11.24</v>
      </c>
      <c r="T76" s="197">
        <v>0</v>
      </c>
      <c r="U76" s="197">
        <v>60.06</v>
      </c>
      <c r="V76" s="197">
        <v>8.41</v>
      </c>
      <c r="W76" s="197">
        <v>17.329999999999998</v>
      </c>
      <c r="X76" s="197">
        <v>41.9</v>
      </c>
      <c r="Y76" s="197">
        <v>0</v>
      </c>
      <c r="Z76">
        <v>0</v>
      </c>
      <c r="AA76" s="197">
        <v>10.64</v>
      </c>
      <c r="AB76" s="197">
        <v>0</v>
      </c>
      <c r="AC76" s="197">
        <v>0</v>
      </c>
      <c r="AD76" s="197">
        <v>0</v>
      </c>
      <c r="AE76" s="197">
        <v>40.74</v>
      </c>
      <c r="AF76" s="197">
        <v>0</v>
      </c>
      <c r="AG76" s="197">
        <v>0</v>
      </c>
      <c r="AH76" s="197">
        <v>0</v>
      </c>
      <c r="AI76" s="197">
        <v>101.56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59.3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497.07</v>
      </c>
      <c r="L77" s="197">
        <v>9.14</v>
      </c>
      <c r="M77" s="197">
        <v>61.87</v>
      </c>
      <c r="N77" s="197">
        <v>50.33</v>
      </c>
      <c r="O77" s="197">
        <v>71.099999999999994</v>
      </c>
      <c r="P77" s="197">
        <v>26.71</v>
      </c>
      <c r="Q77" s="197">
        <v>8.52</v>
      </c>
      <c r="R77" s="197">
        <v>18.07</v>
      </c>
      <c r="S77" s="197">
        <v>11.24</v>
      </c>
      <c r="T77" s="197">
        <v>0</v>
      </c>
      <c r="U77" s="197">
        <v>60.06</v>
      </c>
      <c r="V77" s="197">
        <v>8.41</v>
      </c>
      <c r="W77" s="197">
        <v>17.329999999999998</v>
      </c>
      <c r="X77" s="197">
        <v>41.9</v>
      </c>
      <c r="Y77" s="197">
        <v>0</v>
      </c>
      <c r="Z77">
        <v>0</v>
      </c>
      <c r="AA77" s="197">
        <v>10.64</v>
      </c>
      <c r="AB77" s="197">
        <v>0</v>
      </c>
      <c r="AC77" s="197">
        <v>0</v>
      </c>
      <c r="AD77" s="197">
        <v>0</v>
      </c>
      <c r="AE77" s="197">
        <v>40.74</v>
      </c>
      <c r="AF77" s="197">
        <v>0</v>
      </c>
      <c r="AG77" s="197">
        <v>0</v>
      </c>
      <c r="AH77" s="197">
        <v>0</v>
      </c>
      <c r="AI77" s="197">
        <v>101.56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59.3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497.07</v>
      </c>
      <c r="L78" s="197">
        <v>9.14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8.52</v>
      </c>
      <c r="R78" s="197">
        <v>18.07</v>
      </c>
      <c r="S78" s="197">
        <v>11.24</v>
      </c>
      <c r="T78" s="197">
        <v>0</v>
      </c>
      <c r="U78" s="197">
        <v>60.06</v>
      </c>
      <c r="V78" s="197">
        <v>8.41</v>
      </c>
      <c r="W78" s="197">
        <v>17.329999999999998</v>
      </c>
      <c r="X78" s="197">
        <v>41.9</v>
      </c>
      <c r="Y78" s="197">
        <v>0</v>
      </c>
      <c r="Z78">
        <v>0</v>
      </c>
      <c r="AA78" s="197">
        <v>10.64</v>
      </c>
      <c r="AB78" s="197">
        <v>0</v>
      </c>
      <c r="AC78" s="197">
        <v>0</v>
      </c>
      <c r="AD78" s="197">
        <v>0</v>
      </c>
      <c r="AE78" s="197">
        <v>40.74</v>
      </c>
      <c r="AF78" s="197">
        <v>0</v>
      </c>
      <c r="AG78" s="197">
        <v>0</v>
      </c>
      <c r="AH78" s="197">
        <v>0</v>
      </c>
      <c r="AI78" s="197">
        <v>101.56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59.3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497.07</v>
      </c>
      <c r="L79" s="197">
        <v>9.14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8.52</v>
      </c>
      <c r="R79" s="197">
        <v>18.07</v>
      </c>
      <c r="S79" s="197">
        <v>11.24</v>
      </c>
      <c r="T79" s="197">
        <v>0</v>
      </c>
      <c r="U79" s="197">
        <v>60.06</v>
      </c>
      <c r="V79" s="197">
        <v>8.41</v>
      </c>
      <c r="W79" s="197">
        <v>17.329999999999998</v>
      </c>
      <c r="X79" s="197">
        <v>41.9</v>
      </c>
      <c r="Y79" s="197">
        <v>0</v>
      </c>
      <c r="Z79">
        <v>0</v>
      </c>
      <c r="AA79" s="197">
        <v>11.61</v>
      </c>
      <c r="AB79" s="197">
        <v>0</v>
      </c>
      <c r="AC79" s="197">
        <v>0</v>
      </c>
      <c r="AD79" s="197">
        <v>0</v>
      </c>
      <c r="AE79" s="197">
        <v>40.74</v>
      </c>
      <c r="AF79" s="197">
        <v>0</v>
      </c>
      <c r="AG79" s="197">
        <v>0</v>
      </c>
      <c r="AH79" s="197">
        <v>0</v>
      </c>
      <c r="AI79" s="197">
        <v>101.56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59.3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497.07</v>
      </c>
      <c r="L80" s="197">
        <v>9.14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8.52</v>
      </c>
      <c r="R80" s="197">
        <v>18.07</v>
      </c>
      <c r="S80" s="197">
        <v>11.24</v>
      </c>
      <c r="T80" s="197">
        <v>0</v>
      </c>
      <c r="U80" s="197">
        <v>60.06</v>
      </c>
      <c r="V80" s="197">
        <v>8.41</v>
      </c>
      <c r="W80" s="197">
        <v>17.329999999999998</v>
      </c>
      <c r="X80" s="197">
        <v>41.9</v>
      </c>
      <c r="Y80" s="197">
        <v>0</v>
      </c>
      <c r="Z80">
        <v>0</v>
      </c>
      <c r="AA80" s="197">
        <v>11.61</v>
      </c>
      <c r="AB80" s="197">
        <v>0</v>
      </c>
      <c r="AC80" s="197">
        <v>0</v>
      </c>
      <c r="AD80" s="197">
        <v>0</v>
      </c>
      <c r="AE80" s="197">
        <v>40.74</v>
      </c>
      <c r="AF80" s="197">
        <v>0</v>
      </c>
      <c r="AG80" s="197">
        <v>0</v>
      </c>
      <c r="AH80" s="197">
        <v>0</v>
      </c>
      <c r="AI80" s="197">
        <v>101.56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59.3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9.14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8.52</v>
      </c>
      <c r="R81" s="197">
        <v>18.07</v>
      </c>
      <c r="S81" s="197">
        <v>11.24</v>
      </c>
      <c r="T81" s="197">
        <v>0</v>
      </c>
      <c r="U81" s="197">
        <v>60.06</v>
      </c>
      <c r="V81" s="197">
        <v>8.41</v>
      </c>
      <c r="W81" s="197">
        <v>17.190000000000001</v>
      </c>
      <c r="X81" s="197">
        <v>41.9</v>
      </c>
      <c r="Y81" s="197">
        <v>0</v>
      </c>
      <c r="Z81">
        <v>0</v>
      </c>
      <c r="AA81" s="197">
        <v>11.61</v>
      </c>
      <c r="AB81" s="197">
        <v>0</v>
      </c>
      <c r="AC81" s="197">
        <v>0</v>
      </c>
      <c r="AD81" s="197">
        <v>0</v>
      </c>
      <c r="AE81" s="197">
        <v>40.74</v>
      </c>
      <c r="AF81" s="197">
        <v>0</v>
      </c>
      <c r="AG81" s="197">
        <v>0</v>
      </c>
      <c r="AH81" s="197">
        <v>0</v>
      </c>
      <c r="AI81" s="197">
        <v>101.56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59.3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9.14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8.52</v>
      </c>
      <c r="R82" s="197">
        <v>18.07</v>
      </c>
      <c r="S82" s="197">
        <v>11.24</v>
      </c>
      <c r="T82" s="197">
        <v>0</v>
      </c>
      <c r="U82" s="197">
        <v>60.06</v>
      </c>
      <c r="V82" s="197">
        <v>8.41</v>
      </c>
      <c r="W82" s="197">
        <v>17.190000000000001</v>
      </c>
      <c r="X82" s="197">
        <v>41.9</v>
      </c>
      <c r="Y82" s="197">
        <v>0</v>
      </c>
      <c r="Z82">
        <v>0</v>
      </c>
      <c r="AA82" s="197">
        <v>11.61</v>
      </c>
      <c r="AB82" s="197">
        <v>0</v>
      </c>
      <c r="AC82" s="197">
        <v>0</v>
      </c>
      <c r="AD82" s="197">
        <v>0</v>
      </c>
      <c r="AE82" s="197">
        <v>40.74</v>
      </c>
      <c r="AF82" s="197">
        <v>0</v>
      </c>
      <c r="AG82" s="197">
        <v>0</v>
      </c>
      <c r="AH82" s="197">
        <v>0</v>
      </c>
      <c r="AI82" s="197">
        <v>101.56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59.3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9.14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8.52</v>
      </c>
      <c r="R83" s="197">
        <v>18.07</v>
      </c>
      <c r="S83" s="197">
        <v>11.24</v>
      </c>
      <c r="T83" s="197">
        <v>0</v>
      </c>
      <c r="U83" s="197">
        <v>60.06</v>
      </c>
      <c r="V83" s="197">
        <v>8.41</v>
      </c>
      <c r="W83" s="197">
        <v>17.190000000000001</v>
      </c>
      <c r="X83" s="197">
        <v>41.9</v>
      </c>
      <c r="Y83" s="197">
        <v>0</v>
      </c>
      <c r="Z83">
        <v>0</v>
      </c>
      <c r="AA83" s="197">
        <v>11.61</v>
      </c>
      <c r="AB83" s="197">
        <v>0</v>
      </c>
      <c r="AC83" s="197">
        <v>0</v>
      </c>
      <c r="AD83" s="197">
        <v>0</v>
      </c>
      <c r="AE83" s="197">
        <v>40.74</v>
      </c>
      <c r="AF83" s="197">
        <v>0</v>
      </c>
      <c r="AG83" s="197">
        <v>0</v>
      </c>
      <c r="AH83" s="197">
        <v>0</v>
      </c>
      <c r="AI83" s="197">
        <v>101.56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59.3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9.14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8.52</v>
      </c>
      <c r="R84" s="197">
        <v>18.07</v>
      </c>
      <c r="S84" s="197">
        <v>11.24</v>
      </c>
      <c r="T84" s="197">
        <v>0</v>
      </c>
      <c r="U84" s="197">
        <v>60.06</v>
      </c>
      <c r="V84" s="197">
        <v>8.41</v>
      </c>
      <c r="W84" s="197">
        <v>17.190000000000001</v>
      </c>
      <c r="X84" s="197">
        <v>41.9</v>
      </c>
      <c r="Y84" s="197">
        <v>0</v>
      </c>
      <c r="Z84">
        <v>0</v>
      </c>
      <c r="AA84" s="197">
        <v>11.61</v>
      </c>
      <c r="AB84" s="197">
        <v>0</v>
      </c>
      <c r="AC84" s="197">
        <v>0</v>
      </c>
      <c r="AD84" s="197">
        <v>0</v>
      </c>
      <c r="AE84" s="197">
        <v>41.87</v>
      </c>
      <c r="AF84" s="197">
        <v>0</v>
      </c>
      <c r="AG84" s="197">
        <v>0</v>
      </c>
      <c r="AH84" s="197">
        <v>0</v>
      </c>
      <c r="AI84" s="197">
        <v>101.56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59.3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9.14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8.52</v>
      </c>
      <c r="R85" s="197">
        <v>18.07</v>
      </c>
      <c r="S85" s="197">
        <v>11.24</v>
      </c>
      <c r="T85" s="197">
        <v>0</v>
      </c>
      <c r="U85" s="197">
        <v>60.06</v>
      </c>
      <c r="V85" s="197">
        <v>8.41</v>
      </c>
      <c r="W85" s="197">
        <v>17.190000000000001</v>
      </c>
      <c r="X85" s="197">
        <v>41.9</v>
      </c>
      <c r="Y85" s="197">
        <v>0</v>
      </c>
      <c r="Z85">
        <v>0</v>
      </c>
      <c r="AA85" s="197">
        <v>0</v>
      </c>
      <c r="AB85" s="197">
        <v>10.71</v>
      </c>
      <c r="AC85" s="197">
        <v>0</v>
      </c>
      <c r="AD85" s="197">
        <v>0</v>
      </c>
      <c r="AE85" s="197">
        <v>41.87</v>
      </c>
      <c r="AF85" s="197">
        <v>0</v>
      </c>
      <c r="AG85" s="197">
        <v>0</v>
      </c>
      <c r="AH85" s="197">
        <v>0</v>
      </c>
      <c r="AI85" s="197">
        <v>101.56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59.3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9.14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8.52</v>
      </c>
      <c r="R86" s="197">
        <v>18.07</v>
      </c>
      <c r="S86" s="197">
        <v>11.24</v>
      </c>
      <c r="T86" s="197">
        <v>0</v>
      </c>
      <c r="U86" s="197">
        <v>60.06</v>
      </c>
      <c r="V86" s="197">
        <v>8.41</v>
      </c>
      <c r="W86" s="197">
        <v>17.190000000000001</v>
      </c>
      <c r="X86" s="197">
        <v>41.9</v>
      </c>
      <c r="Y86" s="197">
        <v>0</v>
      </c>
      <c r="Z86">
        <v>0</v>
      </c>
      <c r="AA86" s="197">
        <v>0</v>
      </c>
      <c r="AB86" s="197">
        <v>10.71</v>
      </c>
      <c r="AC86" s="197">
        <v>0</v>
      </c>
      <c r="AD86" s="197">
        <v>0</v>
      </c>
      <c r="AE86" s="197">
        <v>41.87</v>
      </c>
      <c r="AF86" s="197">
        <v>0</v>
      </c>
      <c r="AG86" s="197">
        <v>0</v>
      </c>
      <c r="AH86" s="197">
        <v>0</v>
      </c>
      <c r="AI86" s="197">
        <v>101.56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59.3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9.14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8.52</v>
      </c>
      <c r="R87" s="197">
        <v>18.07</v>
      </c>
      <c r="S87" s="197">
        <v>11.24</v>
      </c>
      <c r="T87" s="197">
        <v>0</v>
      </c>
      <c r="U87" s="197">
        <v>60.06</v>
      </c>
      <c r="V87" s="197">
        <v>8.41</v>
      </c>
      <c r="W87" s="197">
        <v>17.190000000000001</v>
      </c>
      <c r="X87" s="197">
        <v>41.9</v>
      </c>
      <c r="Y87" s="197">
        <v>0</v>
      </c>
      <c r="Z87">
        <v>0</v>
      </c>
      <c r="AA87" s="197">
        <v>0</v>
      </c>
      <c r="AB87" s="197">
        <v>10.71</v>
      </c>
      <c r="AC87" s="197">
        <v>0</v>
      </c>
      <c r="AD87" s="197">
        <v>0</v>
      </c>
      <c r="AE87" s="197">
        <v>41.87</v>
      </c>
      <c r="AF87" s="197">
        <v>0</v>
      </c>
      <c r="AG87" s="197">
        <v>0</v>
      </c>
      <c r="AH87" s="197">
        <v>0</v>
      </c>
      <c r="AI87" s="197">
        <v>103.23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59.3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9.14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8.52</v>
      </c>
      <c r="R88" s="197">
        <v>18.07</v>
      </c>
      <c r="S88" s="197">
        <v>11.24</v>
      </c>
      <c r="T88" s="197">
        <v>0</v>
      </c>
      <c r="U88" s="197">
        <v>60.06</v>
      </c>
      <c r="V88" s="197">
        <v>8.41</v>
      </c>
      <c r="W88" s="197">
        <v>17.190000000000001</v>
      </c>
      <c r="X88" s="197">
        <v>41.9</v>
      </c>
      <c r="Y88" s="197">
        <v>0</v>
      </c>
      <c r="Z88">
        <v>0</v>
      </c>
      <c r="AA88" s="197">
        <v>0</v>
      </c>
      <c r="AB88" s="197">
        <v>10.71</v>
      </c>
      <c r="AC88" s="197">
        <v>0</v>
      </c>
      <c r="AD88" s="197">
        <v>0</v>
      </c>
      <c r="AE88" s="197">
        <v>41.87</v>
      </c>
      <c r="AF88" s="197">
        <v>0</v>
      </c>
      <c r="AG88" s="197">
        <v>0</v>
      </c>
      <c r="AH88" s="197">
        <v>0</v>
      </c>
      <c r="AI88" s="197">
        <v>103.23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59.3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9.14</v>
      </c>
      <c r="M89" s="197">
        <v>61.87</v>
      </c>
      <c r="N89" s="197">
        <v>50.33</v>
      </c>
      <c r="O89" s="197">
        <v>71.099999999999994</v>
      </c>
      <c r="P89" s="197">
        <v>26.71</v>
      </c>
      <c r="Q89" s="197">
        <v>8.52</v>
      </c>
      <c r="R89" s="197">
        <v>18.07</v>
      </c>
      <c r="S89" s="197">
        <v>11.24</v>
      </c>
      <c r="T89" s="197">
        <v>0</v>
      </c>
      <c r="U89" s="197">
        <v>60.06</v>
      </c>
      <c r="V89" s="197">
        <v>8.41</v>
      </c>
      <c r="W89" s="197">
        <v>17.190000000000001</v>
      </c>
      <c r="X89" s="197">
        <v>41.9</v>
      </c>
      <c r="Y89" s="197">
        <v>0</v>
      </c>
      <c r="Z89">
        <v>0</v>
      </c>
      <c r="AA89" s="197">
        <v>0</v>
      </c>
      <c r="AB89" s="197">
        <v>10.71</v>
      </c>
      <c r="AC89" s="197">
        <v>0</v>
      </c>
      <c r="AD89" s="197">
        <v>0</v>
      </c>
      <c r="AE89" s="197">
        <v>41.87</v>
      </c>
      <c r="AF89" s="197">
        <v>0</v>
      </c>
      <c r="AG89" s="197">
        <v>0</v>
      </c>
      <c r="AH89" s="197">
        <v>0</v>
      </c>
      <c r="AI89" s="197">
        <v>106.56</v>
      </c>
      <c r="AJ89" s="197">
        <v>0</v>
      </c>
      <c r="AK89" s="197">
        <v>0</v>
      </c>
      <c r="AL89" s="197">
        <v>0</v>
      </c>
      <c r="AM89" s="197">
        <v>47.76</v>
      </c>
      <c r="AN89" s="197">
        <v>0</v>
      </c>
      <c r="AO89">
        <v>0</v>
      </c>
      <c r="AP89" s="197">
        <v>59.3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9.14</v>
      </c>
      <c r="M90" s="197">
        <v>61.87</v>
      </c>
      <c r="N90" s="197">
        <v>50.33</v>
      </c>
      <c r="O90" s="197">
        <v>71.099999999999994</v>
      </c>
      <c r="P90" s="197">
        <v>26.71</v>
      </c>
      <c r="Q90" s="197">
        <v>8.52</v>
      </c>
      <c r="R90" s="197">
        <v>18.07</v>
      </c>
      <c r="S90" s="197">
        <v>11.24</v>
      </c>
      <c r="T90" s="197">
        <v>0</v>
      </c>
      <c r="U90" s="197">
        <v>60.06</v>
      </c>
      <c r="V90" s="197">
        <v>8.41</v>
      </c>
      <c r="W90" s="197">
        <v>17.190000000000001</v>
      </c>
      <c r="X90" s="197">
        <v>41.9</v>
      </c>
      <c r="Y90" s="197">
        <v>0</v>
      </c>
      <c r="Z90">
        <v>0</v>
      </c>
      <c r="AA90" s="197">
        <v>0</v>
      </c>
      <c r="AB90" s="197">
        <v>10.71</v>
      </c>
      <c r="AC90" s="197">
        <v>0</v>
      </c>
      <c r="AD90" s="197">
        <v>0</v>
      </c>
      <c r="AE90" s="197">
        <v>41.87</v>
      </c>
      <c r="AF90" s="197">
        <v>0</v>
      </c>
      <c r="AG90" s="197">
        <v>0</v>
      </c>
      <c r="AH90" s="197">
        <v>0</v>
      </c>
      <c r="AI90" s="197">
        <v>106.56</v>
      </c>
      <c r="AJ90" s="197">
        <v>0</v>
      </c>
      <c r="AK90" s="197">
        <v>0</v>
      </c>
      <c r="AL90" s="197">
        <v>0</v>
      </c>
      <c r="AM90" s="197">
        <v>47.76</v>
      </c>
      <c r="AN90" s="197">
        <v>0</v>
      </c>
      <c r="AO90">
        <v>0</v>
      </c>
      <c r="AP90" s="197">
        <v>59.3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497.07</v>
      </c>
      <c r="L91" s="197">
        <v>9.14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8.52</v>
      </c>
      <c r="R91" s="197">
        <v>18.07</v>
      </c>
      <c r="S91" s="197">
        <v>11.24</v>
      </c>
      <c r="T91" s="197">
        <v>0</v>
      </c>
      <c r="U91" s="197">
        <v>60.06</v>
      </c>
      <c r="V91" s="197">
        <v>8.41</v>
      </c>
      <c r="W91" s="197">
        <v>17.12</v>
      </c>
      <c r="X91" s="197">
        <v>41.9</v>
      </c>
      <c r="Y91" s="197">
        <v>0</v>
      </c>
      <c r="Z91">
        <v>0</v>
      </c>
      <c r="AA91" s="197">
        <v>0</v>
      </c>
      <c r="AB91" s="197">
        <v>10.71</v>
      </c>
      <c r="AC91" s="197">
        <v>0</v>
      </c>
      <c r="AD91" s="197">
        <v>0</v>
      </c>
      <c r="AE91" s="197">
        <v>41.87</v>
      </c>
      <c r="AF91" s="197">
        <v>0</v>
      </c>
      <c r="AG91" s="197">
        <v>0</v>
      </c>
      <c r="AH91" s="197">
        <v>0</v>
      </c>
      <c r="AI91" s="197">
        <v>106.56</v>
      </c>
      <c r="AJ91" s="197">
        <v>0</v>
      </c>
      <c r="AK91" s="197">
        <v>0</v>
      </c>
      <c r="AL91" s="197">
        <v>0</v>
      </c>
      <c r="AM91" s="197">
        <v>147.78</v>
      </c>
      <c r="AN91" s="197">
        <v>0</v>
      </c>
      <c r="AO91">
        <v>0</v>
      </c>
      <c r="AP91" s="197">
        <v>59.3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497.07</v>
      </c>
      <c r="L92" s="197">
        <v>9.14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8.52</v>
      </c>
      <c r="R92" s="197">
        <v>18.07</v>
      </c>
      <c r="S92" s="197">
        <v>11.24</v>
      </c>
      <c r="T92" s="197">
        <v>0</v>
      </c>
      <c r="U92" s="197">
        <v>60.06</v>
      </c>
      <c r="V92" s="197">
        <v>8.41</v>
      </c>
      <c r="W92" s="197">
        <v>17.12</v>
      </c>
      <c r="X92" s="197">
        <v>41.9</v>
      </c>
      <c r="Y92" s="197">
        <v>0</v>
      </c>
      <c r="Z92">
        <v>0</v>
      </c>
      <c r="AA92" s="197">
        <v>0</v>
      </c>
      <c r="AB92" s="197">
        <v>10.71</v>
      </c>
      <c r="AC92" s="197">
        <v>0</v>
      </c>
      <c r="AD92" s="197">
        <v>0</v>
      </c>
      <c r="AE92" s="197">
        <v>41.87</v>
      </c>
      <c r="AF92" s="197">
        <v>0</v>
      </c>
      <c r="AG92" s="197">
        <v>0</v>
      </c>
      <c r="AH92" s="197">
        <v>0</v>
      </c>
      <c r="AI92" s="197">
        <v>106.56</v>
      </c>
      <c r="AJ92" s="197">
        <v>0</v>
      </c>
      <c r="AK92" s="197">
        <v>0</v>
      </c>
      <c r="AL92" s="197">
        <v>0</v>
      </c>
      <c r="AM92" s="197">
        <v>150.77000000000001</v>
      </c>
      <c r="AN92" s="197">
        <v>0</v>
      </c>
      <c r="AO92">
        <v>0</v>
      </c>
      <c r="AP92" s="197">
        <v>59.3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497.07</v>
      </c>
      <c r="L93" s="197">
        <v>9.14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8.52</v>
      </c>
      <c r="R93" s="197">
        <v>18.07</v>
      </c>
      <c r="S93" s="197">
        <v>11.24</v>
      </c>
      <c r="T93" s="197">
        <v>0</v>
      </c>
      <c r="U93" s="197">
        <v>60.06</v>
      </c>
      <c r="V93" s="197">
        <v>8.41</v>
      </c>
      <c r="W93" s="197">
        <v>17.12</v>
      </c>
      <c r="X93" s="197">
        <v>41.9</v>
      </c>
      <c r="Y93" s="197">
        <v>0</v>
      </c>
      <c r="Z93">
        <v>0</v>
      </c>
      <c r="AA93" s="197">
        <v>0</v>
      </c>
      <c r="AB93" s="197">
        <v>10.71</v>
      </c>
      <c r="AC93" s="197">
        <v>0</v>
      </c>
      <c r="AD93" s="197">
        <v>0</v>
      </c>
      <c r="AE93" s="197">
        <v>41.87</v>
      </c>
      <c r="AF93" s="197">
        <v>0</v>
      </c>
      <c r="AG93" s="197">
        <v>0</v>
      </c>
      <c r="AH93" s="197">
        <v>0</v>
      </c>
      <c r="AI93" s="197">
        <v>106.56</v>
      </c>
      <c r="AJ93" s="197">
        <v>0</v>
      </c>
      <c r="AK93" s="197">
        <v>0</v>
      </c>
      <c r="AL93" s="197">
        <v>0</v>
      </c>
      <c r="AM93" s="197">
        <v>241.99</v>
      </c>
      <c r="AN93" s="197">
        <v>0</v>
      </c>
      <c r="AO93">
        <v>0</v>
      </c>
      <c r="AP93" s="197">
        <v>59.3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497.07</v>
      </c>
      <c r="L94" s="197">
        <v>9.14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8.52</v>
      </c>
      <c r="R94" s="197">
        <v>18.07</v>
      </c>
      <c r="S94" s="197">
        <v>11.24</v>
      </c>
      <c r="T94" s="197">
        <v>0</v>
      </c>
      <c r="U94" s="197">
        <v>60.06</v>
      </c>
      <c r="V94" s="197">
        <v>8.41</v>
      </c>
      <c r="W94" s="197">
        <v>17.12</v>
      </c>
      <c r="X94" s="197">
        <v>41.9</v>
      </c>
      <c r="Y94" s="197">
        <v>0</v>
      </c>
      <c r="Z94">
        <v>0</v>
      </c>
      <c r="AA94" s="197">
        <v>0</v>
      </c>
      <c r="AB94" s="197">
        <v>10.71</v>
      </c>
      <c r="AC94" s="197">
        <v>0</v>
      </c>
      <c r="AD94" s="197">
        <v>0</v>
      </c>
      <c r="AE94" s="197">
        <v>41.87</v>
      </c>
      <c r="AF94" s="197">
        <v>0</v>
      </c>
      <c r="AG94" s="197">
        <v>0</v>
      </c>
      <c r="AH94" s="197">
        <v>0</v>
      </c>
      <c r="AI94" s="197">
        <v>106.56</v>
      </c>
      <c r="AJ94" s="197">
        <v>0</v>
      </c>
      <c r="AK94" s="197">
        <v>0</v>
      </c>
      <c r="AL94" s="197">
        <v>0</v>
      </c>
      <c r="AM94" s="197">
        <v>244.59</v>
      </c>
      <c r="AN94" s="197">
        <v>0</v>
      </c>
      <c r="AO94">
        <v>0</v>
      </c>
      <c r="AP94" s="197">
        <v>59.3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497.07</v>
      </c>
      <c r="L95" s="197">
        <v>9.14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8.52</v>
      </c>
      <c r="R95" s="197">
        <v>18.07</v>
      </c>
      <c r="S95" s="197">
        <v>11.24</v>
      </c>
      <c r="T95" s="197">
        <v>0</v>
      </c>
      <c r="U95" s="197">
        <v>60.06</v>
      </c>
      <c r="V95" s="197">
        <v>8.41</v>
      </c>
      <c r="W95" s="197">
        <v>17.47</v>
      </c>
      <c r="X95" s="197">
        <v>41.9</v>
      </c>
      <c r="Y95" s="197">
        <v>0</v>
      </c>
      <c r="Z95">
        <v>0</v>
      </c>
      <c r="AA95" s="197">
        <v>0</v>
      </c>
      <c r="AB95" s="197">
        <v>10.71</v>
      </c>
      <c r="AC95" s="197">
        <v>0</v>
      </c>
      <c r="AD95" s="197">
        <v>0</v>
      </c>
      <c r="AE95" s="197">
        <v>41.87</v>
      </c>
      <c r="AF95" s="197">
        <v>0</v>
      </c>
      <c r="AG95" s="197">
        <v>0</v>
      </c>
      <c r="AH95" s="197">
        <v>0</v>
      </c>
      <c r="AI95" s="197">
        <v>106.56</v>
      </c>
      <c r="AJ95" s="197">
        <v>0</v>
      </c>
      <c r="AK95" s="197">
        <v>0</v>
      </c>
      <c r="AL95" s="197">
        <v>0</v>
      </c>
      <c r="AM95" s="197">
        <v>234.38</v>
      </c>
      <c r="AN95" s="197">
        <v>0</v>
      </c>
      <c r="AO95">
        <v>0</v>
      </c>
      <c r="AP95" s="197">
        <v>59.3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497.07</v>
      </c>
      <c r="L96" s="197">
        <v>9.14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8.52</v>
      </c>
      <c r="R96" s="197">
        <v>18.07</v>
      </c>
      <c r="S96" s="197">
        <v>11.24</v>
      </c>
      <c r="T96" s="197">
        <v>0</v>
      </c>
      <c r="U96" s="197">
        <v>60.06</v>
      </c>
      <c r="V96" s="197">
        <v>8.41</v>
      </c>
      <c r="W96" s="197">
        <v>17.47</v>
      </c>
      <c r="X96" s="197">
        <v>41.9</v>
      </c>
      <c r="Y96" s="197">
        <v>0</v>
      </c>
      <c r="Z96">
        <v>0</v>
      </c>
      <c r="AA96" s="197">
        <v>0</v>
      </c>
      <c r="AB96" s="197">
        <v>10.71</v>
      </c>
      <c r="AC96" s="197">
        <v>0</v>
      </c>
      <c r="AD96" s="197">
        <v>0</v>
      </c>
      <c r="AE96" s="197">
        <v>41.87</v>
      </c>
      <c r="AF96" s="197">
        <v>0</v>
      </c>
      <c r="AG96" s="197">
        <v>0</v>
      </c>
      <c r="AH96" s="197">
        <v>0</v>
      </c>
      <c r="AI96" s="197">
        <v>106.56</v>
      </c>
      <c r="AJ96" s="197">
        <v>0</v>
      </c>
      <c r="AK96" s="197">
        <v>0</v>
      </c>
      <c r="AL96" s="197">
        <v>0</v>
      </c>
      <c r="AM96" s="197">
        <v>234.38</v>
      </c>
      <c r="AN96" s="197">
        <v>0</v>
      </c>
      <c r="AO96">
        <v>0</v>
      </c>
      <c r="AP96" s="197">
        <v>59.3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497.07</v>
      </c>
      <c r="L97" s="197">
        <v>9.14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8.52</v>
      </c>
      <c r="R97" s="197">
        <v>18.07</v>
      </c>
      <c r="S97" s="197">
        <v>11.24</v>
      </c>
      <c r="T97" s="197">
        <v>0</v>
      </c>
      <c r="U97" s="197">
        <v>60.06</v>
      </c>
      <c r="V97" s="197">
        <v>8.41</v>
      </c>
      <c r="W97" s="197">
        <v>17.329999999999998</v>
      </c>
      <c r="X97" s="197">
        <v>41.9</v>
      </c>
      <c r="Y97" s="197">
        <v>0</v>
      </c>
      <c r="Z97">
        <v>0</v>
      </c>
      <c r="AA97" s="197">
        <v>0</v>
      </c>
      <c r="AB97" s="197">
        <v>10.71</v>
      </c>
      <c r="AC97" s="197">
        <v>0</v>
      </c>
      <c r="AD97" s="197">
        <v>0</v>
      </c>
      <c r="AE97" s="197">
        <v>41.87</v>
      </c>
      <c r="AF97" s="197">
        <v>0</v>
      </c>
      <c r="AG97" s="197">
        <v>0</v>
      </c>
      <c r="AH97" s="197">
        <v>0</v>
      </c>
      <c r="AI97" s="197">
        <v>106.56</v>
      </c>
      <c r="AJ97" s="197">
        <v>0</v>
      </c>
      <c r="AK97" s="197">
        <v>0</v>
      </c>
      <c r="AL97" s="197">
        <v>0</v>
      </c>
      <c r="AM97" s="197">
        <v>234.38</v>
      </c>
      <c r="AN97" s="197">
        <v>0</v>
      </c>
      <c r="AO97">
        <v>0</v>
      </c>
      <c r="AP97" s="197">
        <v>59.3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497.07</v>
      </c>
      <c r="L98" s="197">
        <v>9.14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8.52</v>
      </c>
      <c r="R98" s="197">
        <v>18.07</v>
      </c>
      <c r="S98" s="197">
        <v>11.24</v>
      </c>
      <c r="T98" s="197">
        <v>0</v>
      </c>
      <c r="U98" s="197">
        <v>60.06</v>
      </c>
      <c r="V98" s="197">
        <v>8.41</v>
      </c>
      <c r="W98" s="197">
        <v>17.329999999999998</v>
      </c>
      <c r="X98" s="197">
        <v>41.9</v>
      </c>
      <c r="Y98" s="197">
        <v>0</v>
      </c>
      <c r="Z98">
        <v>0</v>
      </c>
      <c r="AA98" s="197">
        <v>0</v>
      </c>
      <c r="AB98" s="197">
        <v>10.71</v>
      </c>
      <c r="AC98" s="197">
        <v>0</v>
      </c>
      <c r="AD98" s="197">
        <v>0</v>
      </c>
      <c r="AE98" s="197">
        <v>41.87</v>
      </c>
      <c r="AF98" s="197">
        <v>0</v>
      </c>
      <c r="AG98" s="197">
        <v>0</v>
      </c>
      <c r="AH98" s="197">
        <v>0</v>
      </c>
      <c r="AI98" s="197">
        <v>106.56</v>
      </c>
      <c r="AJ98" s="197">
        <v>0</v>
      </c>
      <c r="AK98" s="197">
        <v>0</v>
      </c>
      <c r="AL98" s="197">
        <v>0</v>
      </c>
      <c r="AM98" s="197">
        <v>234.38</v>
      </c>
      <c r="AN98" s="197">
        <v>0</v>
      </c>
      <c r="AO98">
        <v>0</v>
      </c>
      <c r="AP98" s="197">
        <v>59.3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10.318877499999997</v>
      </c>
      <c r="L99">
        <f t="shared" si="0"/>
        <v>0.15240999999999982</v>
      </c>
      <c r="M99">
        <f t="shared" si="0"/>
        <v>1.4848799999999978</v>
      </c>
      <c r="N99">
        <f t="shared" si="0"/>
        <v>1.2079199999999988</v>
      </c>
      <c r="O99">
        <f t="shared" si="0"/>
        <v>1.7064000000000026</v>
      </c>
      <c r="P99">
        <f t="shared" si="0"/>
        <v>0.64104000000000061</v>
      </c>
      <c r="Q99">
        <f t="shared" si="0"/>
        <v>0.1707049999999998</v>
      </c>
      <c r="R99">
        <f t="shared" si="0"/>
        <v>0.43211999999999973</v>
      </c>
      <c r="S99">
        <f t="shared" si="0"/>
        <v>0.21295250000000002</v>
      </c>
      <c r="T99">
        <f t="shared" si="0"/>
        <v>0</v>
      </c>
      <c r="U99">
        <f t="shared" si="0"/>
        <v>1.4449375000000046</v>
      </c>
      <c r="V99">
        <f t="shared" si="0"/>
        <v>0.20575499999999966</v>
      </c>
      <c r="W99">
        <f t="shared" si="0"/>
        <v>0.41001499999999991</v>
      </c>
      <c r="X99">
        <f t="shared" si="0"/>
        <v>1.0056000000000016</v>
      </c>
      <c r="Y99">
        <f t="shared" si="0"/>
        <v>0</v>
      </c>
      <c r="Z99">
        <f t="shared" si="0"/>
        <v>0</v>
      </c>
      <c r="AA99">
        <f t="shared" si="0"/>
        <v>0.24439749999999999</v>
      </c>
      <c r="AB99">
        <f t="shared" si="0"/>
        <v>3.7485000000000011E-2</v>
      </c>
      <c r="AC99">
        <f t="shared" si="0"/>
        <v>0</v>
      </c>
      <c r="AD99">
        <f t="shared" si="0"/>
        <v>0</v>
      </c>
      <c r="AE99">
        <f t="shared" si="0"/>
        <v>0.99018749999999955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2.1196800000000016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0.45454250000000013</v>
      </c>
      <c r="AN99">
        <f t="shared" si="0"/>
        <v>0</v>
      </c>
      <c r="AO99">
        <f t="shared" si="0"/>
        <v>0</v>
      </c>
      <c r="AP99">
        <f t="shared" si="0"/>
        <v>1.4232325000000023</v>
      </c>
      <c r="AQ99">
        <f t="shared" ref="AQ99:AT99" si="1">SUM(AQ3:AQ98)/4000</f>
        <v>6.5340000000000023E-2</v>
      </c>
      <c r="AR99">
        <f t="shared" si="1"/>
        <v>0.49823249999999997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160.11000000000001</v>
      </c>
      <c r="L3" s="197">
        <v>63.29</v>
      </c>
      <c r="M3" s="197">
        <v>0</v>
      </c>
      <c r="N3" s="197">
        <v>29.1</v>
      </c>
      <c r="O3" s="197">
        <v>48.88</v>
      </c>
      <c r="P3" s="197">
        <v>66.98</v>
      </c>
      <c r="Q3" s="197">
        <v>4.9000000000000004</v>
      </c>
      <c r="R3" s="197">
        <v>10.45</v>
      </c>
      <c r="S3" s="197">
        <v>6.5</v>
      </c>
      <c r="T3" s="197">
        <v>0</v>
      </c>
      <c r="U3" s="197">
        <v>283.67</v>
      </c>
      <c r="V3" s="197">
        <v>5.04</v>
      </c>
      <c r="W3" s="197">
        <v>9.2799999999999994</v>
      </c>
      <c r="X3" s="197">
        <v>24.24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23.84</v>
      </c>
      <c r="AF3" s="197">
        <v>0</v>
      </c>
      <c r="AG3" s="197">
        <v>0</v>
      </c>
      <c r="AH3" s="197">
        <v>0</v>
      </c>
      <c r="AI3" s="197">
        <v>53.28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34.29</v>
      </c>
      <c r="AQ3" s="197">
        <v>18.899999999999999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160.11000000000001</v>
      </c>
      <c r="L4" s="197">
        <v>63.29</v>
      </c>
      <c r="M4" s="197">
        <v>0</v>
      </c>
      <c r="N4" s="197">
        <v>29.1</v>
      </c>
      <c r="O4" s="197">
        <v>48.88</v>
      </c>
      <c r="P4" s="197">
        <v>66.98</v>
      </c>
      <c r="Q4" s="197">
        <v>4.93</v>
      </c>
      <c r="R4" s="197">
        <v>10.45</v>
      </c>
      <c r="S4" s="197">
        <v>6.5</v>
      </c>
      <c r="T4" s="197">
        <v>0</v>
      </c>
      <c r="U4" s="197">
        <v>283.70999999999998</v>
      </c>
      <c r="V4" s="197">
        <v>5.04</v>
      </c>
      <c r="W4" s="197">
        <v>9.2799999999999994</v>
      </c>
      <c r="X4" s="197">
        <v>24.24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23.84</v>
      </c>
      <c r="AF4" s="197">
        <v>0</v>
      </c>
      <c r="AG4" s="197">
        <v>0</v>
      </c>
      <c r="AH4" s="197">
        <v>0</v>
      </c>
      <c r="AI4" s="197">
        <v>53.28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34.29</v>
      </c>
      <c r="AQ4" s="197">
        <v>18.899999999999999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160.11000000000001</v>
      </c>
      <c r="L5" s="197">
        <v>63.29</v>
      </c>
      <c r="M5" s="197">
        <v>0</v>
      </c>
      <c r="N5" s="197">
        <v>29.1</v>
      </c>
      <c r="O5" s="197">
        <v>48.88</v>
      </c>
      <c r="P5" s="197">
        <v>66.98</v>
      </c>
      <c r="Q5" s="197">
        <v>4.93</v>
      </c>
      <c r="R5" s="197">
        <v>10.45</v>
      </c>
      <c r="S5" s="197">
        <v>6.5</v>
      </c>
      <c r="T5" s="197">
        <v>0</v>
      </c>
      <c r="U5" s="197">
        <v>283.70999999999998</v>
      </c>
      <c r="V5" s="197">
        <v>5.04</v>
      </c>
      <c r="W5" s="197">
        <v>8.9700000000000006</v>
      </c>
      <c r="X5" s="197">
        <v>24.24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23.84</v>
      </c>
      <c r="AF5" s="197">
        <v>0</v>
      </c>
      <c r="AG5" s="197">
        <v>0</v>
      </c>
      <c r="AH5" s="197">
        <v>0</v>
      </c>
      <c r="AI5" s="197">
        <v>53.28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34.29</v>
      </c>
      <c r="AQ5" s="197">
        <v>18.899999999999999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160.11000000000001</v>
      </c>
      <c r="L6" s="197">
        <v>63.29</v>
      </c>
      <c r="M6" s="197">
        <v>0</v>
      </c>
      <c r="N6" s="197">
        <v>29.1</v>
      </c>
      <c r="O6" s="197">
        <v>48.88</v>
      </c>
      <c r="P6" s="197">
        <v>66.98</v>
      </c>
      <c r="Q6" s="197">
        <v>4.93</v>
      </c>
      <c r="R6" s="197">
        <v>10.45</v>
      </c>
      <c r="S6" s="197">
        <v>6.5</v>
      </c>
      <c r="T6" s="197">
        <v>0</v>
      </c>
      <c r="U6" s="197">
        <v>283.70999999999998</v>
      </c>
      <c r="V6" s="197">
        <v>5.04</v>
      </c>
      <c r="W6" s="197">
        <v>8.9700000000000006</v>
      </c>
      <c r="X6" s="197">
        <v>24.24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23.84</v>
      </c>
      <c r="AF6" s="197">
        <v>0</v>
      </c>
      <c r="AG6" s="197">
        <v>0</v>
      </c>
      <c r="AH6" s="197">
        <v>0</v>
      </c>
      <c r="AI6" s="197">
        <v>53.28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34.29</v>
      </c>
      <c r="AQ6" s="197">
        <v>18.899999999999999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160.11000000000001</v>
      </c>
      <c r="L7" s="197">
        <v>63.29</v>
      </c>
      <c r="M7" s="197">
        <v>0</v>
      </c>
      <c r="N7" s="197">
        <v>29.1</v>
      </c>
      <c r="O7" s="197">
        <v>48.88</v>
      </c>
      <c r="P7" s="197">
        <v>66.98</v>
      </c>
      <c r="Q7" s="197">
        <v>4.93</v>
      </c>
      <c r="R7" s="197">
        <v>10.45</v>
      </c>
      <c r="S7" s="197">
        <v>6.5</v>
      </c>
      <c r="T7" s="197">
        <v>0</v>
      </c>
      <c r="U7" s="197">
        <v>283.70999999999998</v>
      </c>
      <c r="V7" s="197">
        <v>5.04</v>
      </c>
      <c r="W7" s="197">
        <v>9.3800000000000008</v>
      </c>
      <c r="X7" s="197">
        <v>24.24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23.84</v>
      </c>
      <c r="AF7" s="197">
        <v>0</v>
      </c>
      <c r="AG7" s="197">
        <v>0</v>
      </c>
      <c r="AH7" s="197">
        <v>0</v>
      </c>
      <c r="AI7" s="197">
        <v>54.46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34.29</v>
      </c>
      <c r="AQ7" s="197">
        <v>18.899999999999999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160.11000000000001</v>
      </c>
      <c r="L8" s="197">
        <v>63.29</v>
      </c>
      <c r="M8" s="197">
        <v>0</v>
      </c>
      <c r="N8" s="197">
        <v>29.1</v>
      </c>
      <c r="O8" s="197">
        <v>48.88</v>
      </c>
      <c r="P8" s="197">
        <v>66.98</v>
      </c>
      <c r="Q8" s="197">
        <v>4.93</v>
      </c>
      <c r="R8" s="197">
        <v>10.45</v>
      </c>
      <c r="S8" s="197">
        <v>6.5</v>
      </c>
      <c r="T8" s="197">
        <v>0</v>
      </c>
      <c r="U8" s="197">
        <v>283.70999999999998</v>
      </c>
      <c r="V8" s="197">
        <v>5.04</v>
      </c>
      <c r="W8" s="197">
        <v>9.42</v>
      </c>
      <c r="X8" s="197">
        <v>24.24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23.84</v>
      </c>
      <c r="AF8" s="197">
        <v>0</v>
      </c>
      <c r="AG8" s="197">
        <v>0</v>
      </c>
      <c r="AH8" s="197">
        <v>0</v>
      </c>
      <c r="AI8" s="197">
        <v>54.46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34.29</v>
      </c>
      <c r="AQ8" s="197">
        <v>18.899999999999999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160.11000000000001</v>
      </c>
      <c r="L9" s="197">
        <v>63.29</v>
      </c>
      <c r="M9" s="197">
        <v>0</v>
      </c>
      <c r="N9" s="197">
        <v>29.1</v>
      </c>
      <c r="O9" s="197">
        <v>48.88</v>
      </c>
      <c r="P9" s="197">
        <v>66.98</v>
      </c>
      <c r="Q9" s="197">
        <v>4.93</v>
      </c>
      <c r="R9" s="197">
        <v>10.45</v>
      </c>
      <c r="S9" s="197">
        <v>6.5</v>
      </c>
      <c r="T9" s="197">
        <v>0</v>
      </c>
      <c r="U9" s="197">
        <v>283.70999999999998</v>
      </c>
      <c r="V9" s="197">
        <v>5.04</v>
      </c>
      <c r="W9" s="197">
        <v>9.42</v>
      </c>
      <c r="X9" s="197">
        <v>24.24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23.84</v>
      </c>
      <c r="AF9" s="197">
        <v>0</v>
      </c>
      <c r="AG9" s="197">
        <v>0</v>
      </c>
      <c r="AH9" s="197">
        <v>0</v>
      </c>
      <c r="AI9" s="197">
        <v>54.46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34.29</v>
      </c>
      <c r="AQ9" s="197">
        <v>18.899999999999999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160.11000000000001</v>
      </c>
      <c r="L10" s="197">
        <v>63.29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4.93</v>
      </c>
      <c r="R10" s="197">
        <v>10.45</v>
      </c>
      <c r="S10" s="197">
        <v>6.5</v>
      </c>
      <c r="T10" s="197">
        <v>0</v>
      </c>
      <c r="U10" s="197">
        <v>283.70999999999998</v>
      </c>
      <c r="V10" s="197">
        <v>5.04</v>
      </c>
      <c r="W10" s="197">
        <v>9.42</v>
      </c>
      <c r="X10" s="197">
        <v>24.24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23.84</v>
      </c>
      <c r="AF10" s="197">
        <v>0</v>
      </c>
      <c r="AG10" s="197">
        <v>0</v>
      </c>
      <c r="AH10" s="197">
        <v>0</v>
      </c>
      <c r="AI10" s="197">
        <v>54.46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34.29</v>
      </c>
      <c r="AQ10" s="197">
        <v>18.899999999999999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160.11000000000001</v>
      </c>
      <c r="L11" s="197">
        <v>63.29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4.93</v>
      </c>
      <c r="R11" s="197">
        <v>10.45</v>
      </c>
      <c r="S11" s="197">
        <v>6.5</v>
      </c>
      <c r="T11" s="197">
        <v>0</v>
      </c>
      <c r="U11" s="197">
        <v>283.70999999999998</v>
      </c>
      <c r="V11" s="197">
        <v>5.04</v>
      </c>
      <c r="W11" s="197">
        <v>9.57</v>
      </c>
      <c r="X11" s="197">
        <v>24.24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</v>
      </c>
      <c r="AF11" s="197">
        <v>0</v>
      </c>
      <c r="AG11" s="197">
        <v>0</v>
      </c>
      <c r="AH11" s="197">
        <v>0</v>
      </c>
      <c r="AI11" s="197">
        <v>54.46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34.29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160.11000000000001</v>
      </c>
      <c r="L12" s="197">
        <v>63.29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4.93</v>
      </c>
      <c r="R12" s="197">
        <v>10.45</v>
      </c>
      <c r="S12" s="197">
        <v>6.5</v>
      </c>
      <c r="T12" s="197">
        <v>0</v>
      </c>
      <c r="U12" s="197">
        <v>283.70999999999998</v>
      </c>
      <c r="V12" s="197">
        <v>5.04</v>
      </c>
      <c r="W12" s="197">
        <v>9.58</v>
      </c>
      <c r="X12" s="197">
        <v>24.24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</v>
      </c>
      <c r="AF12" s="197">
        <v>0</v>
      </c>
      <c r="AG12" s="197">
        <v>0</v>
      </c>
      <c r="AH12" s="197">
        <v>0</v>
      </c>
      <c r="AI12" s="197">
        <v>54.46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34.29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160.11000000000001</v>
      </c>
      <c r="L13" s="197">
        <v>63.29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4.93</v>
      </c>
      <c r="R13" s="197">
        <v>10.45</v>
      </c>
      <c r="S13" s="197">
        <v>6.5</v>
      </c>
      <c r="T13" s="197">
        <v>0</v>
      </c>
      <c r="U13" s="197">
        <v>283.70999999999998</v>
      </c>
      <c r="V13" s="197">
        <v>5.04</v>
      </c>
      <c r="W13" s="197">
        <v>9.7899999999999991</v>
      </c>
      <c r="X13" s="197">
        <v>24.24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</v>
      </c>
      <c r="AF13" s="197">
        <v>0</v>
      </c>
      <c r="AG13" s="197">
        <v>0</v>
      </c>
      <c r="AH13" s="197">
        <v>0</v>
      </c>
      <c r="AI13" s="197">
        <v>54.46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34.29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160.11000000000001</v>
      </c>
      <c r="L14" s="197">
        <v>63.29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4.93</v>
      </c>
      <c r="R14" s="197">
        <v>10.45</v>
      </c>
      <c r="S14" s="197">
        <v>6.5</v>
      </c>
      <c r="T14" s="197">
        <v>0</v>
      </c>
      <c r="U14" s="197">
        <v>283.70999999999998</v>
      </c>
      <c r="V14" s="197">
        <v>5.04</v>
      </c>
      <c r="W14" s="197">
        <v>9.8000000000000007</v>
      </c>
      <c r="X14" s="197">
        <v>24.24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</v>
      </c>
      <c r="AF14" s="197">
        <v>0</v>
      </c>
      <c r="AG14" s="197">
        <v>0</v>
      </c>
      <c r="AH14" s="197">
        <v>0</v>
      </c>
      <c r="AI14" s="197">
        <v>54.46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34.29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164.78</v>
      </c>
      <c r="L15" s="197">
        <v>63.29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4.93</v>
      </c>
      <c r="R15" s="197">
        <v>10.45</v>
      </c>
      <c r="S15" s="197">
        <v>6.51</v>
      </c>
      <c r="T15" s="197">
        <v>0</v>
      </c>
      <c r="U15" s="197">
        <v>283.70999999999998</v>
      </c>
      <c r="V15" s="197">
        <v>5.04</v>
      </c>
      <c r="W15" s="197">
        <v>10.18</v>
      </c>
      <c r="X15" s="197">
        <v>24.24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34.29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160.11000000000001</v>
      </c>
      <c r="L16" s="197">
        <v>63.29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4.93</v>
      </c>
      <c r="R16" s="197">
        <v>10.45</v>
      </c>
      <c r="S16" s="197">
        <v>6.5</v>
      </c>
      <c r="T16" s="197">
        <v>0</v>
      </c>
      <c r="U16" s="197">
        <v>283.70999999999998</v>
      </c>
      <c r="V16" s="197">
        <v>5.04</v>
      </c>
      <c r="W16" s="197">
        <v>10.18</v>
      </c>
      <c r="X16" s="197">
        <v>24.24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34.29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160.11000000000001</v>
      </c>
      <c r="L17" s="197">
        <v>63.29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4.93</v>
      </c>
      <c r="R17" s="197">
        <v>10.45</v>
      </c>
      <c r="S17" s="197">
        <v>6.5</v>
      </c>
      <c r="T17" s="197">
        <v>0</v>
      </c>
      <c r="U17" s="197">
        <v>283.70999999999998</v>
      </c>
      <c r="V17" s="197">
        <v>5.04</v>
      </c>
      <c r="W17" s="197">
        <v>10.27</v>
      </c>
      <c r="X17" s="197">
        <v>24.24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34.29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160.11000000000001</v>
      </c>
      <c r="L18" s="197">
        <v>63.29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4.93</v>
      </c>
      <c r="R18" s="197">
        <v>10.45</v>
      </c>
      <c r="S18" s="197">
        <v>6.5</v>
      </c>
      <c r="T18" s="197">
        <v>0</v>
      </c>
      <c r="U18" s="197">
        <v>283.70999999999998</v>
      </c>
      <c r="V18" s="197">
        <v>5.04</v>
      </c>
      <c r="W18" s="197">
        <v>10.27</v>
      </c>
      <c r="X18" s="197">
        <v>24.24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34.29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160.11000000000001</v>
      </c>
      <c r="L19" s="197">
        <v>63.29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4.93</v>
      </c>
      <c r="R19" s="197">
        <v>10.45</v>
      </c>
      <c r="S19" s="197">
        <v>6.5</v>
      </c>
      <c r="T19" s="197">
        <v>0</v>
      </c>
      <c r="U19" s="197">
        <v>283.70999999999998</v>
      </c>
      <c r="V19" s="197">
        <v>5.04</v>
      </c>
      <c r="W19" s="197">
        <v>10.27</v>
      </c>
      <c r="X19" s="197">
        <v>24.24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34.29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160.11000000000001</v>
      </c>
      <c r="L20" s="197">
        <v>63.29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4.93</v>
      </c>
      <c r="R20" s="197">
        <v>10.45</v>
      </c>
      <c r="S20" s="197">
        <v>6.5</v>
      </c>
      <c r="T20" s="197">
        <v>0</v>
      </c>
      <c r="U20" s="197">
        <v>283.70999999999998</v>
      </c>
      <c r="V20" s="197">
        <v>5.04</v>
      </c>
      <c r="W20" s="197">
        <v>10.27</v>
      </c>
      <c r="X20" s="197">
        <v>24.24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34.29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160.11000000000001</v>
      </c>
      <c r="L21" s="197">
        <v>63.29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4.93</v>
      </c>
      <c r="R21" s="197">
        <v>10.15</v>
      </c>
      <c r="S21" s="197">
        <v>6.5</v>
      </c>
      <c r="T21" s="197">
        <v>0</v>
      </c>
      <c r="U21" s="197">
        <v>283.70999999999998</v>
      </c>
      <c r="V21" s="197">
        <v>5.04</v>
      </c>
      <c r="W21" s="197">
        <v>10.02</v>
      </c>
      <c r="X21" s="197">
        <v>24.24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34.29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160.11000000000001</v>
      </c>
      <c r="L22" s="197">
        <v>63.29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4.93</v>
      </c>
      <c r="R22" s="197">
        <v>10.15</v>
      </c>
      <c r="S22" s="197">
        <v>6.5</v>
      </c>
      <c r="T22" s="197">
        <v>0</v>
      </c>
      <c r="U22" s="197">
        <v>283.70999999999998</v>
      </c>
      <c r="V22" s="197">
        <v>5.04</v>
      </c>
      <c r="W22" s="197">
        <v>10.02</v>
      </c>
      <c r="X22" s="197">
        <v>24.24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34.29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160.11000000000001</v>
      </c>
      <c r="L23" s="197">
        <v>63.29</v>
      </c>
      <c r="M23" s="197">
        <v>0</v>
      </c>
      <c r="N23" s="197">
        <v>29.1</v>
      </c>
      <c r="O23" s="197">
        <v>48.88</v>
      </c>
      <c r="P23" s="197">
        <v>66.98</v>
      </c>
      <c r="Q23" s="197">
        <v>4.93</v>
      </c>
      <c r="R23" s="197">
        <v>10.15</v>
      </c>
      <c r="S23" s="197">
        <v>6.5</v>
      </c>
      <c r="T23" s="197">
        <v>0</v>
      </c>
      <c r="U23" s="197">
        <v>283.70999999999998</v>
      </c>
      <c r="V23" s="197">
        <v>5.04</v>
      </c>
      <c r="W23" s="197">
        <v>9.7200000000000006</v>
      </c>
      <c r="X23" s="197">
        <v>24.24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34.29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82.9</v>
      </c>
      <c r="L24" s="197">
        <v>63.29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2.7</v>
      </c>
      <c r="R24" s="197">
        <v>10.15</v>
      </c>
      <c r="S24" s="197">
        <v>4.63</v>
      </c>
      <c r="T24" s="197">
        <v>0</v>
      </c>
      <c r="U24" s="197">
        <v>283.70999999999998</v>
      </c>
      <c r="V24" s="197">
        <v>5.04</v>
      </c>
      <c r="W24" s="197">
        <v>9.7200000000000006</v>
      </c>
      <c r="X24" s="197">
        <v>24.24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34.29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102.12</v>
      </c>
      <c r="L25" s="197">
        <v>63.29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3.48</v>
      </c>
      <c r="R25" s="197">
        <v>10.45</v>
      </c>
      <c r="S25" s="197">
        <v>4.63</v>
      </c>
      <c r="T25" s="197">
        <v>0</v>
      </c>
      <c r="U25" s="197">
        <v>283.70999999999998</v>
      </c>
      <c r="V25" s="197">
        <v>5.04</v>
      </c>
      <c r="W25" s="197">
        <v>9.7200000000000006</v>
      </c>
      <c r="X25" s="197">
        <v>24.24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34.29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103.53</v>
      </c>
      <c r="L26" s="197">
        <v>63.29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3.49</v>
      </c>
      <c r="R26" s="197">
        <v>10.45</v>
      </c>
      <c r="S26" s="197">
        <v>4.63</v>
      </c>
      <c r="T26" s="197">
        <v>0</v>
      </c>
      <c r="U26" s="197">
        <v>283.70999999999998</v>
      </c>
      <c r="V26" s="197">
        <v>5.04</v>
      </c>
      <c r="W26" s="197">
        <v>9.7200000000000006</v>
      </c>
      <c r="X26" s="197">
        <v>24.24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34.29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103.53</v>
      </c>
      <c r="L27" s="197">
        <v>63.29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3.49</v>
      </c>
      <c r="R27" s="197">
        <v>10.45</v>
      </c>
      <c r="S27" s="197">
        <v>4.63</v>
      </c>
      <c r="T27" s="197">
        <v>0</v>
      </c>
      <c r="U27" s="197">
        <v>283.70999999999998</v>
      </c>
      <c r="V27" s="197">
        <v>5.04</v>
      </c>
      <c r="W27" s="197">
        <v>9.7200000000000006</v>
      </c>
      <c r="X27" s="197">
        <v>24.24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34.29</v>
      </c>
      <c r="AQ27" s="197">
        <v>0</v>
      </c>
      <c r="AR27" s="197">
        <v>1.27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103.53</v>
      </c>
      <c r="L28" s="197">
        <v>63.29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3.49</v>
      </c>
      <c r="R28" s="197">
        <v>10.45</v>
      </c>
      <c r="S28" s="197">
        <v>4.63</v>
      </c>
      <c r="T28" s="197">
        <v>0</v>
      </c>
      <c r="U28" s="197">
        <v>283.70999999999998</v>
      </c>
      <c r="V28" s="197">
        <v>5.04</v>
      </c>
      <c r="W28" s="197">
        <v>9.7200000000000006</v>
      </c>
      <c r="X28" s="197">
        <v>24.24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34.29</v>
      </c>
      <c r="AQ28" s="197">
        <v>0</v>
      </c>
      <c r="AR28" s="197">
        <v>3.01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103.53</v>
      </c>
      <c r="L29" s="197">
        <v>63.29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3.49</v>
      </c>
      <c r="R29" s="197">
        <v>10.45</v>
      </c>
      <c r="S29" s="197">
        <v>4.63</v>
      </c>
      <c r="T29" s="197">
        <v>0</v>
      </c>
      <c r="U29" s="197">
        <v>283.70999999999998</v>
      </c>
      <c r="V29" s="197">
        <v>5.04</v>
      </c>
      <c r="W29" s="197">
        <v>9.91</v>
      </c>
      <c r="X29" s="197">
        <v>24.24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34.29</v>
      </c>
      <c r="AQ29" s="197">
        <v>0</v>
      </c>
      <c r="AR29" s="197">
        <v>5.93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103.53</v>
      </c>
      <c r="L30" s="197">
        <v>63.29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3.49</v>
      </c>
      <c r="R30" s="197">
        <v>10.45</v>
      </c>
      <c r="S30" s="197">
        <v>4.63</v>
      </c>
      <c r="T30" s="197">
        <v>0</v>
      </c>
      <c r="U30" s="197">
        <v>283.70999999999998</v>
      </c>
      <c r="V30" s="197">
        <v>5.04</v>
      </c>
      <c r="W30" s="197">
        <v>9.91</v>
      </c>
      <c r="X30" s="197">
        <v>24.24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34.29</v>
      </c>
      <c r="AQ30" s="197">
        <v>0</v>
      </c>
      <c r="AR30" s="197">
        <v>14.67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103.53</v>
      </c>
      <c r="L31" s="197">
        <v>63.29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3.49</v>
      </c>
      <c r="R31" s="197">
        <v>10.45</v>
      </c>
      <c r="S31" s="197">
        <v>4.63</v>
      </c>
      <c r="T31" s="197">
        <v>0</v>
      </c>
      <c r="U31" s="197">
        <v>283.70999999999998</v>
      </c>
      <c r="V31" s="197">
        <v>5.04</v>
      </c>
      <c r="W31" s="197">
        <v>9.91</v>
      </c>
      <c r="X31" s="197">
        <v>24.24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34.29</v>
      </c>
      <c r="AQ31" s="197">
        <v>0</v>
      </c>
      <c r="AR31" s="197">
        <v>24.06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103.53</v>
      </c>
      <c r="L32" s="197">
        <v>63.29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3.49</v>
      </c>
      <c r="R32" s="197">
        <v>10.45</v>
      </c>
      <c r="S32" s="197">
        <v>4.63</v>
      </c>
      <c r="T32" s="197">
        <v>0</v>
      </c>
      <c r="U32" s="197">
        <v>283.70999999999998</v>
      </c>
      <c r="V32" s="197">
        <v>5.04</v>
      </c>
      <c r="W32" s="197">
        <v>9.91</v>
      </c>
      <c r="X32" s="197">
        <v>24.24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34.29</v>
      </c>
      <c r="AQ32" s="197">
        <v>0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103.53</v>
      </c>
      <c r="L33" s="197">
        <v>63.29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3.49</v>
      </c>
      <c r="R33" s="197">
        <v>10.45</v>
      </c>
      <c r="S33" s="197">
        <v>4.63</v>
      </c>
      <c r="T33" s="197">
        <v>0</v>
      </c>
      <c r="U33" s="197">
        <v>283.70999999999998</v>
      </c>
      <c r="V33" s="197">
        <v>5.04</v>
      </c>
      <c r="W33" s="197">
        <v>10.54</v>
      </c>
      <c r="X33" s="197">
        <v>24.24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34.29</v>
      </c>
      <c r="AQ33" s="197">
        <v>0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103.53</v>
      </c>
      <c r="L34" s="197">
        <v>63.29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4.93</v>
      </c>
      <c r="R34" s="197">
        <v>10.45</v>
      </c>
      <c r="S34" s="197">
        <v>6.5</v>
      </c>
      <c r="T34" s="197">
        <v>0</v>
      </c>
      <c r="U34" s="197">
        <v>283.70999999999998</v>
      </c>
      <c r="V34" s="197">
        <v>5.04</v>
      </c>
      <c r="W34" s="197">
        <v>10.6</v>
      </c>
      <c r="X34" s="197">
        <v>24.24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34.29</v>
      </c>
      <c r="AQ34" s="197">
        <v>0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160.11000000000001</v>
      </c>
      <c r="L35" s="197">
        <v>63.29</v>
      </c>
      <c r="M35" s="197">
        <v>0</v>
      </c>
      <c r="N35" s="197">
        <v>29.1</v>
      </c>
      <c r="O35" s="197">
        <v>48.88</v>
      </c>
      <c r="P35" s="197">
        <v>66.98</v>
      </c>
      <c r="Q35" s="197">
        <v>4.93</v>
      </c>
      <c r="R35" s="197">
        <v>10.45</v>
      </c>
      <c r="S35" s="197">
        <v>6.5</v>
      </c>
      <c r="T35" s="197">
        <v>0</v>
      </c>
      <c r="U35" s="197">
        <v>283.70999999999998</v>
      </c>
      <c r="V35" s="197">
        <v>5.04</v>
      </c>
      <c r="W35" s="197">
        <v>10.6</v>
      </c>
      <c r="X35" s="197">
        <v>24.24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23.68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34.29</v>
      </c>
      <c r="AQ35" s="197">
        <v>0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160.11000000000001</v>
      </c>
      <c r="L36" s="197">
        <v>63.29</v>
      </c>
      <c r="M36" s="197">
        <v>0</v>
      </c>
      <c r="N36" s="197">
        <v>29.1</v>
      </c>
      <c r="O36" s="197">
        <v>48.88</v>
      </c>
      <c r="P36" s="197">
        <v>66.98</v>
      </c>
      <c r="Q36" s="197">
        <v>4.93</v>
      </c>
      <c r="R36" s="197">
        <v>10.45</v>
      </c>
      <c r="S36" s="197">
        <v>6.5</v>
      </c>
      <c r="T36" s="197">
        <v>0</v>
      </c>
      <c r="U36" s="197">
        <v>283.70999999999998</v>
      </c>
      <c r="V36" s="197">
        <v>5.04</v>
      </c>
      <c r="W36" s="197">
        <v>10.6</v>
      </c>
      <c r="X36" s="197">
        <v>24.24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23.68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34.29</v>
      </c>
      <c r="AQ36" s="197">
        <v>0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160.11000000000001</v>
      </c>
      <c r="L37" s="197">
        <v>63.29</v>
      </c>
      <c r="M37" s="197">
        <v>0</v>
      </c>
      <c r="N37" s="197">
        <v>29.1</v>
      </c>
      <c r="O37" s="197">
        <v>48.88</v>
      </c>
      <c r="P37" s="197">
        <v>66.98</v>
      </c>
      <c r="Q37" s="197">
        <v>4.93</v>
      </c>
      <c r="R37" s="197">
        <v>10.45</v>
      </c>
      <c r="S37" s="197">
        <v>6.5</v>
      </c>
      <c r="T37" s="197">
        <v>0</v>
      </c>
      <c r="U37" s="197">
        <v>283.70999999999998</v>
      </c>
      <c r="V37" s="197">
        <v>5.04</v>
      </c>
      <c r="W37" s="197">
        <v>10.6</v>
      </c>
      <c r="X37" s="197">
        <v>24.24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23.68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34.29</v>
      </c>
      <c r="AQ37" s="197">
        <v>0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160.11000000000001</v>
      </c>
      <c r="L38" s="197">
        <v>63.29</v>
      </c>
      <c r="M38" s="197">
        <v>0</v>
      </c>
      <c r="N38" s="197">
        <v>29.1</v>
      </c>
      <c r="O38" s="197">
        <v>48.88</v>
      </c>
      <c r="P38" s="197">
        <v>66.98</v>
      </c>
      <c r="Q38" s="197">
        <v>5.08</v>
      </c>
      <c r="R38" s="197">
        <v>10.45</v>
      </c>
      <c r="S38" s="197">
        <v>6.5</v>
      </c>
      <c r="T38" s="197">
        <v>0</v>
      </c>
      <c r="U38" s="197">
        <v>283.70999999999998</v>
      </c>
      <c r="V38" s="197">
        <v>5.04</v>
      </c>
      <c r="W38" s="197">
        <v>10.6</v>
      </c>
      <c r="X38" s="197">
        <v>24.24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23.68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35.340000000000003</v>
      </c>
      <c r="AQ38" s="197">
        <v>0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160.11000000000001</v>
      </c>
      <c r="L39" s="197">
        <v>63.29</v>
      </c>
      <c r="M39" s="197">
        <v>0</v>
      </c>
      <c r="N39" s="197">
        <v>29.1</v>
      </c>
      <c r="O39" s="197">
        <v>48.88</v>
      </c>
      <c r="P39" s="197">
        <v>66.98</v>
      </c>
      <c r="Q39" s="197">
        <v>4.93</v>
      </c>
      <c r="R39" s="197">
        <v>10.45</v>
      </c>
      <c r="S39" s="197">
        <v>6.5</v>
      </c>
      <c r="T39" s="197">
        <v>0</v>
      </c>
      <c r="U39" s="197">
        <v>283.70999999999998</v>
      </c>
      <c r="V39" s="197">
        <v>5.04</v>
      </c>
      <c r="W39" s="197">
        <v>10.47</v>
      </c>
      <c r="X39" s="197">
        <v>24.24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23.68</v>
      </c>
      <c r="AF39" s="197">
        <v>0</v>
      </c>
      <c r="AG39" s="197">
        <v>0</v>
      </c>
      <c r="AH39" s="197">
        <v>0</v>
      </c>
      <c r="AI39" s="197">
        <v>55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34.29</v>
      </c>
      <c r="AQ39" s="197">
        <v>0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160.11000000000001</v>
      </c>
      <c r="L40" s="197">
        <v>63.29</v>
      </c>
      <c r="M40" s="197">
        <v>0</v>
      </c>
      <c r="N40" s="197">
        <v>29.1</v>
      </c>
      <c r="O40" s="197">
        <v>48.88</v>
      </c>
      <c r="P40" s="197">
        <v>66.98</v>
      </c>
      <c r="Q40" s="197">
        <v>2.8</v>
      </c>
      <c r="R40" s="197">
        <v>10.45</v>
      </c>
      <c r="S40" s="197">
        <v>6.5</v>
      </c>
      <c r="T40" s="197">
        <v>0</v>
      </c>
      <c r="U40" s="197">
        <v>283.70999999999998</v>
      </c>
      <c r="V40" s="197">
        <v>5.04</v>
      </c>
      <c r="W40" s="197">
        <v>10.47</v>
      </c>
      <c r="X40" s="197">
        <v>24.24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23.68</v>
      </c>
      <c r="AF40" s="197">
        <v>0</v>
      </c>
      <c r="AG40" s="197">
        <v>0</v>
      </c>
      <c r="AH40" s="197">
        <v>0</v>
      </c>
      <c r="AI40" s="197">
        <v>55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33.31</v>
      </c>
      <c r="AQ40" s="197">
        <v>0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160.11000000000001</v>
      </c>
      <c r="L41" s="197">
        <v>63.29</v>
      </c>
      <c r="M41" s="197">
        <v>0</v>
      </c>
      <c r="N41" s="197">
        <v>29.1</v>
      </c>
      <c r="O41" s="197">
        <v>48.88</v>
      </c>
      <c r="P41" s="197">
        <v>66.98</v>
      </c>
      <c r="Q41" s="197">
        <v>4.93</v>
      </c>
      <c r="R41" s="197">
        <v>10.45</v>
      </c>
      <c r="S41" s="197">
        <v>6.5</v>
      </c>
      <c r="T41" s="197">
        <v>0</v>
      </c>
      <c r="U41" s="197">
        <v>283.70999999999998</v>
      </c>
      <c r="V41" s="197">
        <v>5.04</v>
      </c>
      <c r="W41" s="197">
        <v>10.47</v>
      </c>
      <c r="X41" s="197">
        <v>24.24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23.68</v>
      </c>
      <c r="AF41" s="197">
        <v>0</v>
      </c>
      <c r="AG41" s="197">
        <v>0</v>
      </c>
      <c r="AH41" s="197">
        <v>0</v>
      </c>
      <c r="AI41" s="197">
        <v>55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34.29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160.11000000000001</v>
      </c>
      <c r="L42" s="197">
        <v>63.29</v>
      </c>
      <c r="M42" s="197">
        <v>0</v>
      </c>
      <c r="N42" s="197">
        <v>29.1</v>
      </c>
      <c r="O42" s="197">
        <v>48.88</v>
      </c>
      <c r="P42" s="197">
        <v>66.98</v>
      </c>
      <c r="Q42" s="197">
        <v>4.93</v>
      </c>
      <c r="R42" s="197">
        <v>10.45</v>
      </c>
      <c r="S42" s="197">
        <v>6.5</v>
      </c>
      <c r="T42" s="197">
        <v>0</v>
      </c>
      <c r="U42" s="197">
        <v>283.70999999999998</v>
      </c>
      <c r="V42" s="197">
        <v>5.04</v>
      </c>
      <c r="W42" s="197">
        <v>10.47</v>
      </c>
      <c r="X42" s="197">
        <v>24.24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23.68</v>
      </c>
      <c r="AF42" s="197">
        <v>0</v>
      </c>
      <c r="AG42" s="197">
        <v>0</v>
      </c>
      <c r="AH42" s="197">
        <v>0</v>
      </c>
      <c r="AI42" s="197">
        <v>55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34.29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160.11000000000001</v>
      </c>
      <c r="L43" s="197">
        <v>63.29</v>
      </c>
      <c r="M43" s="197">
        <v>0</v>
      </c>
      <c r="N43" s="197">
        <v>29.1</v>
      </c>
      <c r="O43" s="197">
        <v>48.88</v>
      </c>
      <c r="P43" s="197">
        <v>66.98</v>
      </c>
      <c r="Q43" s="197">
        <v>4.93</v>
      </c>
      <c r="R43" s="197">
        <v>10.45</v>
      </c>
      <c r="S43" s="197">
        <v>6.5</v>
      </c>
      <c r="T43" s="197">
        <v>0</v>
      </c>
      <c r="U43" s="197">
        <v>283.70999999999998</v>
      </c>
      <c r="V43" s="197">
        <v>5.04</v>
      </c>
      <c r="W43" s="197">
        <v>10.47</v>
      </c>
      <c r="X43" s="197">
        <v>24.24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23.52</v>
      </c>
      <c r="AF43" s="197">
        <v>0</v>
      </c>
      <c r="AG43" s="197">
        <v>0</v>
      </c>
      <c r="AH43" s="197">
        <v>0</v>
      </c>
      <c r="AI43" s="197">
        <v>55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34.29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160.11000000000001</v>
      </c>
      <c r="L44" s="197">
        <v>63.29</v>
      </c>
      <c r="M44" s="197">
        <v>0</v>
      </c>
      <c r="N44" s="197">
        <v>29.1</v>
      </c>
      <c r="O44" s="197">
        <v>48.88</v>
      </c>
      <c r="P44" s="197">
        <v>66.98</v>
      </c>
      <c r="Q44" s="197">
        <v>4.62</v>
      </c>
      <c r="R44" s="197">
        <v>10.45</v>
      </c>
      <c r="S44" s="197">
        <v>6.5</v>
      </c>
      <c r="T44" s="197">
        <v>0</v>
      </c>
      <c r="U44" s="197">
        <v>283.70999999999998</v>
      </c>
      <c r="V44" s="197">
        <v>5.04</v>
      </c>
      <c r="W44" s="197">
        <v>10.47</v>
      </c>
      <c r="X44" s="197">
        <v>24.24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23.52</v>
      </c>
      <c r="AF44" s="197">
        <v>0</v>
      </c>
      <c r="AG44" s="197">
        <v>0</v>
      </c>
      <c r="AH44" s="197">
        <v>0</v>
      </c>
      <c r="AI44" s="197">
        <v>55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34.29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160.11000000000001</v>
      </c>
      <c r="L45" s="197">
        <v>63.29</v>
      </c>
      <c r="M45" s="197">
        <v>0</v>
      </c>
      <c r="N45" s="197">
        <v>29.1</v>
      </c>
      <c r="O45" s="197">
        <v>48.88</v>
      </c>
      <c r="P45" s="197">
        <v>66.98</v>
      </c>
      <c r="Q45" s="197">
        <v>4.93</v>
      </c>
      <c r="R45" s="197">
        <v>10.45</v>
      </c>
      <c r="S45" s="197">
        <v>6.5</v>
      </c>
      <c r="T45" s="197">
        <v>0</v>
      </c>
      <c r="U45" s="197">
        <v>283.70999999999998</v>
      </c>
      <c r="V45" s="197">
        <v>5.04</v>
      </c>
      <c r="W45" s="197">
        <v>10.47</v>
      </c>
      <c r="X45" s="197">
        <v>24.24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23.19</v>
      </c>
      <c r="AF45" s="197">
        <v>0</v>
      </c>
      <c r="AG45" s="197">
        <v>0</v>
      </c>
      <c r="AH45" s="197">
        <v>0</v>
      </c>
      <c r="AI45" s="197">
        <v>55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34.29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160.11000000000001</v>
      </c>
      <c r="L46" s="197">
        <v>63.29</v>
      </c>
      <c r="M46" s="197">
        <v>0</v>
      </c>
      <c r="N46" s="197">
        <v>29.1</v>
      </c>
      <c r="O46" s="197">
        <v>48.88</v>
      </c>
      <c r="P46" s="197">
        <v>66.98</v>
      </c>
      <c r="Q46" s="197">
        <v>4.93</v>
      </c>
      <c r="R46" s="197">
        <v>10.45</v>
      </c>
      <c r="S46" s="197">
        <v>6.5</v>
      </c>
      <c r="T46" s="197">
        <v>0</v>
      </c>
      <c r="U46" s="197">
        <v>283.70999999999998</v>
      </c>
      <c r="V46" s="197">
        <v>5.04</v>
      </c>
      <c r="W46" s="197">
        <v>10.47</v>
      </c>
      <c r="X46" s="197">
        <v>24.24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23.19</v>
      </c>
      <c r="AF46" s="197">
        <v>0</v>
      </c>
      <c r="AG46" s="197">
        <v>0</v>
      </c>
      <c r="AH46" s="197">
        <v>0</v>
      </c>
      <c r="AI46" s="197">
        <v>55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34.29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160.11000000000001</v>
      </c>
      <c r="L47" s="197">
        <v>63.29</v>
      </c>
      <c r="M47" s="197">
        <v>0</v>
      </c>
      <c r="N47" s="197">
        <v>29.1</v>
      </c>
      <c r="O47" s="197">
        <v>48.88</v>
      </c>
      <c r="P47" s="197">
        <v>66.98</v>
      </c>
      <c r="Q47" s="197">
        <v>4.93</v>
      </c>
      <c r="R47" s="197">
        <v>10.45</v>
      </c>
      <c r="S47" s="197">
        <v>6.5</v>
      </c>
      <c r="T47" s="197">
        <v>0</v>
      </c>
      <c r="U47" s="197">
        <v>283.70999999999998</v>
      </c>
      <c r="V47" s="197">
        <v>5.04</v>
      </c>
      <c r="W47" s="197">
        <v>10.47</v>
      </c>
      <c r="X47" s="197">
        <v>24.24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23.19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34.29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160.11000000000001</v>
      </c>
      <c r="L48" s="197">
        <v>63.29</v>
      </c>
      <c r="M48" s="197">
        <v>0</v>
      </c>
      <c r="N48" s="197">
        <v>29.1</v>
      </c>
      <c r="O48" s="197">
        <v>48.88</v>
      </c>
      <c r="P48" s="197">
        <v>66.98</v>
      </c>
      <c r="Q48" s="197">
        <v>4.93</v>
      </c>
      <c r="R48" s="197">
        <v>10.45</v>
      </c>
      <c r="S48" s="197">
        <v>6.5</v>
      </c>
      <c r="T48" s="197">
        <v>0</v>
      </c>
      <c r="U48" s="197">
        <v>283.70999999999998</v>
      </c>
      <c r="V48" s="197">
        <v>5.04</v>
      </c>
      <c r="W48" s="197">
        <v>10.47</v>
      </c>
      <c r="X48" s="197">
        <v>24.24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23.19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34.29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160.11000000000001</v>
      </c>
      <c r="L49" s="197">
        <v>63.29</v>
      </c>
      <c r="M49" s="197">
        <v>0</v>
      </c>
      <c r="N49" s="197">
        <v>29.1</v>
      </c>
      <c r="O49" s="197">
        <v>48.88</v>
      </c>
      <c r="P49" s="197">
        <v>66.98</v>
      </c>
      <c r="Q49" s="197">
        <v>4.93</v>
      </c>
      <c r="R49" s="197">
        <v>10.45</v>
      </c>
      <c r="S49" s="197">
        <v>6.5</v>
      </c>
      <c r="T49" s="197">
        <v>0</v>
      </c>
      <c r="U49" s="197">
        <v>283.70999999999998</v>
      </c>
      <c r="V49" s="197">
        <v>5.04</v>
      </c>
      <c r="W49" s="197">
        <v>10.47</v>
      </c>
      <c r="X49" s="197">
        <v>24.24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23.19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34.29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160.11000000000001</v>
      </c>
      <c r="L50" s="197">
        <v>63.29</v>
      </c>
      <c r="M50" s="197">
        <v>0</v>
      </c>
      <c r="N50" s="197">
        <v>29.1</v>
      </c>
      <c r="O50" s="197">
        <v>48.88</v>
      </c>
      <c r="P50" s="197">
        <v>66.98</v>
      </c>
      <c r="Q50" s="197">
        <v>4.93</v>
      </c>
      <c r="R50" s="197">
        <v>10.45</v>
      </c>
      <c r="S50" s="197">
        <v>6.5</v>
      </c>
      <c r="T50" s="197">
        <v>0</v>
      </c>
      <c r="U50" s="197">
        <v>283.70999999999998</v>
      </c>
      <c r="V50" s="197">
        <v>5.04</v>
      </c>
      <c r="W50" s="197">
        <v>10.47</v>
      </c>
      <c r="X50" s="197">
        <v>24.24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23.19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34.29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160.11000000000001</v>
      </c>
      <c r="L51" s="197">
        <v>63.29</v>
      </c>
      <c r="M51" s="197">
        <v>0</v>
      </c>
      <c r="N51" s="197">
        <v>29.1</v>
      </c>
      <c r="O51" s="197">
        <v>48.88</v>
      </c>
      <c r="P51" s="197">
        <v>66.98</v>
      </c>
      <c r="Q51" s="197">
        <v>4.93</v>
      </c>
      <c r="R51" s="197">
        <v>10.45</v>
      </c>
      <c r="S51" s="197">
        <v>6.5</v>
      </c>
      <c r="T51" s="197">
        <v>0</v>
      </c>
      <c r="U51" s="197">
        <v>283.70999999999998</v>
      </c>
      <c r="V51" s="197">
        <v>5.04</v>
      </c>
      <c r="W51" s="197">
        <v>10.47</v>
      </c>
      <c r="X51" s="197">
        <v>24.24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23.19</v>
      </c>
      <c r="AF51" s="197">
        <v>0</v>
      </c>
      <c r="AG51" s="197">
        <v>0</v>
      </c>
      <c r="AH51" s="197">
        <v>0</v>
      </c>
      <c r="AI51" s="197">
        <v>76.86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34.29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160.11000000000001</v>
      </c>
      <c r="L52" s="197">
        <v>63.29</v>
      </c>
      <c r="M52" s="197">
        <v>0</v>
      </c>
      <c r="N52" s="197">
        <v>29.1</v>
      </c>
      <c r="O52" s="197">
        <v>48.88</v>
      </c>
      <c r="P52" s="197">
        <v>66.98</v>
      </c>
      <c r="Q52" s="197">
        <v>4.93</v>
      </c>
      <c r="R52" s="197">
        <v>10.45</v>
      </c>
      <c r="S52" s="197">
        <v>6.5</v>
      </c>
      <c r="T52" s="197">
        <v>0</v>
      </c>
      <c r="U52" s="197">
        <v>283.70999999999998</v>
      </c>
      <c r="V52" s="197">
        <v>5.04</v>
      </c>
      <c r="W52" s="197">
        <v>10.47</v>
      </c>
      <c r="X52" s="197">
        <v>24.24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23.19</v>
      </c>
      <c r="AF52" s="197">
        <v>0</v>
      </c>
      <c r="AG52" s="197">
        <v>0</v>
      </c>
      <c r="AH52" s="197">
        <v>0</v>
      </c>
      <c r="AI52" s="197">
        <v>76.86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34.29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160.11000000000001</v>
      </c>
      <c r="L53" s="197">
        <v>63.91</v>
      </c>
      <c r="M53" s="197">
        <v>0</v>
      </c>
      <c r="N53" s="197">
        <v>29.1</v>
      </c>
      <c r="O53" s="197">
        <v>48.88</v>
      </c>
      <c r="P53" s="197">
        <v>66.98</v>
      </c>
      <c r="Q53" s="197">
        <v>4.93</v>
      </c>
      <c r="R53" s="197">
        <v>10.45</v>
      </c>
      <c r="S53" s="197">
        <v>6.5</v>
      </c>
      <c r="T53" s="197">
        <v>0</v>
      </c>
      <c r="U53" s="197">
        <v>283.70999999999998</v>
      </c>
      <c r="V53" s="197">
        <v>5.04</v>
      </c>
      <c r="W53" s="197">
        <v>10.47</v>
      </c>
      <c r="X53" s="197">
        <v>24.24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23.19</v>
      </c>
      <c r="AF53" s="197">
        <v>0</v>
      </c>
      <c r="AG53" s="197">
        <v>0</v>
      </c>
      <c r="AH53" s="197">
        <v>0</v>
      </c>
      <c r="AI53" s="197">
        <v>76.86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34.29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160.11000000000001</v>
      </c>
      <c r="L54" s="197">
        <v>63.91</v>
      </c>
      <c r="M54" s="197">
        <v>0</v>
      </c>
      <c r="N54" s="197">
        <v>29.1</v>
      </c>
      <c r="O54" s="197">
        <v>48.88</v>
      </c>
      <c r="P54" s="197">
        <v>66.98</v>
      </c>
      <c r="Q54" s="197">
        <v>4.93</v>
      </c>
      <c r="R54" s="197">
        <v>10.45</v>
      </c>
      <c r="S54" s="197">
        <v>6.5</v>
      </c>
      <c r="T54" s="197">
        <v>0</v>
      </c>
      <c r="U54" s="197">
        <v>283.70999999999998</v>
      </c>
      <c r="V54" s="197">
        <v>5.04</v>
      </c>
      <c r="W54" s="197">
        <v>10.47</v>
      </c>
      <c r="X54" s="197">
        <v>24.24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23.19</v>
      </c>
      <c r="AF54" s="197">
        <v>0</v>
      </c>
      <c r="AG54" s="197">
        <v>0</v>
      </c>
      <c r="AH54" s="197">
        <v>0</v>
      </c>
      <c r="AI54" s="197">
        <v>76.86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34.29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160.11000000000001</v>
      </c>
      <c r="L55" s="197">
        <v>63.29</v>
      </c>
      <c r="M55" s="197">
        <v>0</v>
      </c>
      <c r="N55" s="197">
        <v>29.1</v>
      </c>
      <c r="O55" s="197">
        <v>48.88</v>
      </c>
      <c r="P55" s="197">
        <v>66.98</v>
      </c>
      <c r="Q55" s="197">
        <v>4.93</v>
      </c>
      <c r="R55" s="197">
        <v>10.45</v>
      </c>
      <c r="S55" s="197">
        <v>6.5</v>
      </c>
      <c r="T55" s="197">
        <v>0</v>
      </c>
      <c r="U55" s="197">
        <v>283.70999999999998</v>
      </c>
      <c r="V55" s="197">
        <v>5.04</v>
      </c>
      <c r="W55" s="197">
        <v>10.47</v>
      </c>
      <c r="X55" s="197">
        <v>24.24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22.87</v>
      </c>
      <c r="AF55" s="197">
        <v>0</v>
      </c>
      <c r="AG55" s="197">
        <v>0</v>
      </c>
      <c r="AH55" s="197">
        <v>0</v>
      </c>
      <c r="AI55" s="197">
        <v>76.86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34.29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160.11000000000001</v>
      </c>
      <c r="L56" s="197">
        <v>63.29</v>
      </c>
      <c r="M56" s="197">
        <v>0</v>
      </c>
      <c r="N56" s="197">
        <v>29.1</v>
      </c>
      <c r="O56" s="197">
        <v>48.88</v>
      </c>
      <c r="P56" s="197">
        <v>66.98</v>
      </c>
      <c r="Q56" s="197">
        <v>4.93</v>
      </c>
      <c r="R56" s="197">
        <v>10.45</v>
      </c>
      <c r="S56" s="197">
        <v>6.5</v>
      </c>
      <c r="T56" s="197">
        <v>0</v>
      </c>
      <c r="U56" s="197">
        <v>283.70999999999998</v>
      </c>
      <c r="V56" s="197">
        <v>5.04</v>
      </c>
      <c r="W56" s="197">
        <v>10.47</v>
      </c>
      <c r="X56" s="197">
        <v>24.24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22.87</v>
      </c>
      <c r="AF56" s="197">
        <v>0</v>
      </c>
      <c r="AG56" s="197">
        <v>0</v>
      </c>
      <c r="AH56" s="197">
        <v>0</v>
      </c>
      <c r="AI56" s="197">
        <v>76.86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34.29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160.11000000000001</v>
      </c>
      <c r="L57" s="197">
        <v>63.91</v>
      </c>
      <c r="M57" s="197">
        <v>0</v>
      </c>
      <c r="N57" s="197">
        <v>29.1</v>
      </c>
      <c r="O57" s="197">
        <v>48.88</v>
      </c>
      <c r="P57" s="197">
        <v>66.98</v>
      </c>
      <c r="Q57" s="197">
        <v>4.93</v>
      </c>
      <c r="R57" s="197">
        <v>10.45</v>
      </c>
      <c r="S57" s="197">
        <v>6.5</v>
      </c>
      <c r="T57" s="197">
        <v>0</v>
      </c>
      <c r="U57" s="197">
        <v>283.70999999999998</v>
      </c>
      <c r="V57" s="197">
        <v>4.8600000000000003</v>
      </c>
      <c r="W57" s="197">
        <v>10.47</v>
      </c>
      <c r="X57" s="197">
        <v>24.24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22.87</v>
      </c>
      <c r="AF57" s="197">
        <v>0</v>
      </c>
      <c r="AG57" s="197">
        <v>0</v>
      </c>
      <c r="AH57" s="197">
        <v>0</v>
      </c>
      <c r="AI57" s="197">
        <v>76.86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34.29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160.11000000000001</v>
      </c>
      <c r="L58" s="197">
        <v>63.29</v>
      </c>
      <c r="M58" s="197">
        <v>0</v>
      </c>
      <c r="N58" s="197">
        <v>29.1</v>
      </c>
      <c r="O58" s="197">
        <v>48.88</v>
      </c>
      <c r="P58" s="197">
        <v>66.98</v>
      </c>
      <c r="Q58" s="197">
        <v>4.93</v>
      </c>
      <c r="R58" s="197">
        <v>10.45</v>
      </c>
      <c r="S58" s="197">
        <v>5.85</v>
      </c>
      <c r="T58" s="197">
        <v>0</v>
      </c>
      <c r="U58" s="197">
        <v>283.70999999999998</v>
      </c>
      <c r="V58" s="197">
        <v>4.8600000000000003</v>
      </c>
      <c r="W58" s="197">
        <v>10.47</v>
      </c>
      <c r="X58" s="197">
        <v>24.24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22.87</v>
      </c>
      <c r="AF58" s="197">
        <v>0</v>
      </c>
      <c r="AG58" s="197">
        <v>0</v>
      </c>
      <c r="AH58" s="197">
        <v>0</v>
      </c>
      <c r="AI58" s="197">
        <v>76.86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34.29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160.11000000000001</v>
      </c>
      <c r="L59" s="197">
        <v>63.29</v>
      </c>
      <c r="M59" s="197">
        <v>0</v>
      </c>
      <c r="N59" s="197">
        <v>29.1</v>
      </c>
      <c r="O59" s="197">
        <v>48.88</v>
      </c>
      <c r="P59" s="197">
        <v>66.98</v>
      </c>
      <c r="Q59" s="197">
        <v>4.93</v>
      </c>
      <c r="R59" s="197">
        <v>10.45</v>
      </c>
      <c r="S59" s="197">
        <v>6.5</v>
      </c>
      <c r="T59" s="197">
        <v>0</v>
      </c>
      <c r="U59" s="197">
        <v>283.70999999999998</v>
      </c>
      <c r="V59" s="197">
        <v>4.8600000000000003</v>
      </c>
      <c r="W59" s="197">
        <v>10.47</v>
      </c>
      <c r="X59" s="197">
        <v>24.24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22.87</v>
      </c>
      <c r="AF59" s="197">
        <v>0</v>
      </c>
      <c r="AG59" s="197">
        <v>0</v>
      </c>
      <c r="AH59" s="197">
        <v>0</v>
      </c>
      <c r="AI59" s="197">
        <v>73.92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34.29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160.11000000000001</v>
      </c>
      <c r="L60" s="197">
        <v>63.29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4.93</v>
      </c>
      <c r="R60" s="197">
        <v>10.45</v>
      </c>
      <c r="S60" s="197">
        <v>6.5</v>
      </c>
      <c r="T60" s="197">
        <v>0</v>
      </c>
      <c r="U60" s="197">
        <v>283.70999999999998</v>
      </c>
      <c r="V60" s="197">
        <v>4.8600000000000003</v>
      </c>
      <c r="W60" s="197">
        <v>10.47</v>
      </c>
      <c r="X60" s="197">
        <v>24.24</v>
      </c>
      <c r="Y60" s="197">
        <v>0</v>
      </c>
      <c r="Z60">
        <v>0</v>
      </c>
      <c r="AA60" s="197">
        <v>7.98</v>
      </c>
      <c r="AB60" s="197">
        <v>0</v>
      </c>
      <c r="AC60" s="197">
        <v>0</v>
      </c>
      <c r="AD60" s="197">
        <v>0</v>
      </c>
      <c r="AE60" s="197">
        <v>22.87</v>
      </c>
      <c r="AF60" s="197">
        <v>0</v>
      </c>
      <c r="AG60" s="197">
        <v>0</v>
      </c>
      <c r="AH60" s="197">
        <v>0</v>
      </c>
      <c r="AI60" s="197">
        <v>73.92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34.29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160.11000000000001</v>
      </c>
      <c r="L61" s="197">
        <v>63.29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4.93</v>
      </c>
      <c r="R61" s="197">
        <v>10.45</v>
      </c>
      <c r="S61" s="197">
        <v>6.5</v>
      </c>
      <c r="T61" s="197">
        <v>0</v>
      </c>
      <c r="U61" s="197">
        <v>283.70999999999998</v>
      </c>
      <c r="V61" s="197">
        <v>4.8600000000000003</v>
      </c>
      <c r="W61" s="197">
        <v>10.47</v>
      </c>
      <c r="X61" s="197">
        <v>24.24</v>
      </c>
      <c r="Y61" s="197">
        <v>0</v>
      </c>
      <c r="Z61">
        <v>0</v>
      </c>
      <c r="AA61" s="197">
        <v>7.98</v>
      </c>
      <c r="AB61" s="197">
        <v>0</v>
      </c>
      <c r="AC61" s="197">
        <v>0</v>
      </c>
      <c r="AD61" s="197">
        <v>0</v>
      </c>
      <c r="AE61" s="197">
        <v>22.87</v>
      </c>
      <c r="AF61" s="197">
        <v>0</v>
      </c>
      <c r="AG61" s="197">
        <v>0</v>
      </c>
      <c r="AH61" s="197">
        <v>0</v>
      </c>
      <c r="AI61" s="197">
        <v>55.23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34.29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160.11000000000001</v>
      </c>
      <c r="L62" s="197">
        <v>63.29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4.93</v>
      </c>
      <c r="R62" s="197">
        <v>10.45</v>
      </c>
      <c r="S62" s="197">
        <v>6.5</v>
      </c>
      <c r="T62" s="197">
        <v>0</v>
      </c>
      <c r="U62" s="197">
        <v>283.70999999999998</v>
      </c>
      <c r="V62" s="197">
        <v>4.8600000000000003</v>
      </c>
      <c r="W62" s="197">
        <v>10.47</v>
      </c>
      <c r="X62" s="197">
        <v>24.24</v>
      </c>
      <c r="Y62" s="197">
        <v>0</v>
      </c>
      <c r="Z62">
        <v>0</v>
      </c>
      <c r="AA62" s="197">
        <v>7.98</v>
      </c>
      <c r="AB62" s="197">
        <v>0</v>
      </c>
      <c r="AC62" s="197">
        <v>0</v>
      </c>
      <c r="AD62" s="197">
        <v>0</v>
      </c>
      <c r="AE62" s="197">
        <v>22.87</v>
      </c>
      <c r="AF62" s="197">
        <v>0</v>
      </c>
      <c r="AG62" s="197">
        <v>0</v>
      </c>
      <c r="AH62" s="197">
        <v>0</v>
      </c>
      <c r="AI62" s="197">
        <v>55.23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34.29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194.58</v>
      </c>
      <c r="L63" s="197">
        <v>63.29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4.93</v>
      </c>
      <c r="R63" s="197">
        <v>10.45</v>
      </c>
      <c r="S63" s="197">
        <v>6.5</v>
      </c>
      <c r="T63" s="197">
        <v>0</v>
      </c>
      <c r="U63" s="197">
        <v>283.70999999999998</v>
      </c>
      <c r="V63" s="197">
        <v>4.8600000000000003</v>
      </c>
      <c r="W63" s="197">
        <v>10.47</v>
      </c>
      <c r="X63" s="197">
        <v>24.24</v>
      </c>
      <c r="Y63" s="197">
        <v>0</v>
      </c>
      <c r="Z63">
        <v>0</v>
      </c>
      <c r="AA63" s="197">
        <v>7.98</v>
      </c>
      <c r="AB63" s="197">
        <v>0</v>
      </c>
      <c r="AC63" s="197">
        <v>0</v>
      </c>
      <c r="AD63" s="197">
        <v>0</v>
      </c>
      <c r="AE63" s="197">
        <v>22.82</v>
      </c>
      <c r="AF63" s="197">
        <v>0</v>
      </c>
      <c r="AG63" s="197">
        <v>0</v>
      </c>
      <c r="AH63" s="197">
        <v>0</v>
      </c>
      <c r="AI63" s="197">
        <v>55.23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34.29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194.38</v>
      </c>
      <c r="L64" s="197">
        <v>63.29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4.93</v>
      </c>
      <c r="R64" s="197">
        <v>10.45</v>
      </c>
      <c r="S64" s="197">
        <v>6.5</v>
      </c>
      <c r="T64" s="197">
        <v>0</v>
      </c>
      <c r="U64" s="197">
        <v>283.70999999999998</v>
      </c>
      <c r="V64" s="197">
        <v>4.8600000000000003</v>
      </c>
      <c r="W64" s="197">
        <v>10.47</v>
      </c>
      <c r="X64" s="197">
        <v>24.24</v>
      </c>
      <c r="Y64" s="197">
        <v>0</v>
      </c>
      <c r="Z64">
        <v>0</v>
      </c>
      <c r="AA64" s="197">
        <v>7.98</v>
      </c>
      <c r="AB64" s="197">
        <v>0</v>
      </c>
      <c r="AC64" s="197">
        <v>0</v>
      </c>
      <c r="AD64" s="197">
        <v>0</v>
      </c>
      <c r="AE64" s="197">
        <v>22.82</v>
      </c>
      <c r="AF64" s="197">
        <v>0</v>
      </c>
      <c r="AG64" s="197">
        <v>0</v>
      </c>
      <c r="AH64" s="197">
        <v>0</v>
      </c>
      <c r="AI64" s="197">
        <v>55.23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34.29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192.19</v>
      </c>
      <c r="L65" s="197">
        <v>63.29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4.93</v>
      </c>
      <c r="R65" s="197">
        <v>10.45</v>
      </c>
      <c r="S65" s="197">
        <v>6.5</v>
      </c>
      <c r="T65" s="197">
        <v>0</v>
      </c>
      <c r="U65" s="197">
        <v>283.70999999999998</v>
      </c>
      <c r="V65" s="197">
        <v>4.8600000000000003</v>
      </c>
      <c r="W65" s="197">
        <v>10.47</v>
      </c>
      <c r="X65" s="197">
        <v>24.24</v>
      </c>
      <c r="Y65" s="197">
        <v>0</v>
      </c>
      <c r="Z65">
        <v>0</v>
      </c>
      <c r="AA65" s="197">
        <v>7.98</v>
      </c>
      <c r="AB65" s="197">
        <v>0</v>
      </c>
      <c r="AC65" s="197">
        <v>0</v>
      </c>
      <c r="AD65" s="197">
        <v>0</v>
      </c>
      <c r="AE65" s="197">
        <v>22.82</v>
      </c>
      <c r="AF65" s="197">
        <v>0</v>
      </c>
      <c r="AG65" s="197">
        <v>0</v>
      </c>
      <c r="AH65" s="197">
        <v>0</v>
      </c>
      <c r="AI65" s="197">
        <v>52.91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34.29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194.8</v>
      </c>
      <c r="L66" s="197">
        <v>63.29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4.93</v>
      </c>
      <c r="R66" s="197">
        <v>10.45</v>
      </c>
      <c r="S66" s="197">
        <v>6.5</v>
      </c>
      <c r="T66" s="197">
        <v>0</v>
      </c>
      <c r="U66" s="197">
        <v>283.70999999999998</v>
      </c>
      <c r="V66" s="197">
        <v>4.8600000000000003</v>
      </c>
      <c r="W66" s="197">
        <v>10.47</v>
      </c>
      <c r="X66" s="197">
        <v>24.24</v>
      </c>
      <c r="Y66" s="197">
        <v>0</v>
      </c>
      <c r="Z66">
        <v>0</v>
      </c>
      <c r="AA66" s="197">
        <v>7.98</v>
      </c>
      <c r="AB66" s="197">
        <v>0</v>
      </c>
      <c r="AC66" s="197">
        <v>0</v>
      </c>
      <c r="AD66" s="197">
        <v>0</v>
      </c>
      <c r="AE66" s="197">
        <v>22.82</v>
      </c>
      <c r="AF66" s="197">
        <v>0</v>
      </c>
      <c r="AG66" s="197">
        <v>0</v>
      </c>
      <c r="AH66" s="197">
        <v>0</v>
      </c>
      <c r="AI66" s="197">
        <v>52.91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34.29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194.48</v>
      </c>
      <c r="L67" s="197">
        <v>63.29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4.93</v>
      </c>
      <c r="R67" s="197">
        <v>10.45</v>
      </c>
      <c r="S67" s="197">
        <v>6.5</v>
      </c>
      <c r="T67" s="197">
        <v>0</v>
      </c>
      <c r="U67" s="197">
        <v>283.70999999999998</v>
      </c>
      <c r="V67" s="197">
        <v>4.8600000000000003</v>
      </c>
      <c r="W67" s="197">
        <v>10.47</v>
      </c>
      <c r="X67" s="197">
        <v>24.24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22.82</v>
      </c>
      <c r="AF67" s="197">
        <v>0</v>
      </c>
      <c r="AG67" s="197">
        <v>0</v>
      </c>
      <c r="AH67" s="197">
        <v>0</v>
      </c>
      <c r="AI67" s="197">
        <v>52.91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34.29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194.07</v>
      </c>
      <c r="L68" s="197">
        <v>63.29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4.93</v>
      </c>
      <c r="R68" s="197">
        <v>10.45</v>
      </c>
      <c r="S68" s="197">
        <v>6.5</v>
      </c>
      <c r="T68" s="197">
        <v>0</v>
      </c>
      <c r="U68" s="197">
        <v>283.70999999999998</v>
      </c>
      <c r="V68" s="197">
        <v>4.8600000000000003</v>
      </c>
      <c r="W68" s="197">
        <v>10.47</v>
      </c>
      <c r="X68" s="197">
        <v>24.24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22.82</v>
      </c>
      <c r="AF68" s="197">
        <v>0</v>
      </c>
      <c r="AG68" s="197">
        <v>0</v>
      </c>
      <c r="AH68" s="197">
        <v>0</v>
      </c>
      <c r="AI68" s="197">
        <v>52.91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34.29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194.07</v>
      </c>
      <c r="L69" s="197">
        <v>63.29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4.93</v>
      </c>
      <c r="R69" s="197">
        <v>10.45</v>
      </c>
      <c r="S69" s="197">
        <v>6.5</v>
      </c>
      <c r="T69" s="197">
        <v>0</v>
      </c>
      <c r="U69" s="197">
        <v>283.70999999999998</v>
      </c>
      <c r="V69" s="197">
        <v>4.8600000000000003</v>
      </c>
      <c r="W69" s="197">
        <v>10.41</v>
      </c>
      <c r="X69" s="197">
        <v>24.24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22.82</v>
      </c>
      <c r="AF69" s="197">
        <v>0</v>
      </c>
      <c r="AG69" s="197">
        <v>0</v>
      </c>
      <c r="AH69" s="197">
        <v>0</v>
      </c>
      <c r="AI69" s="197">
        <v>53.59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34.29</v>
      </c>
      <c r="AQ69" s="197">
        <v>0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195.24</v>
      </c>
      <c r="L70" s="197">
        <v>63.29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4.93</v>
      </c>
      <c r="R70" s="197">
        <v>10.45</v>
      </c>
      <c r="S70" s="197">
        <v>6.5</v>
      </c>
      <c r="T70" s="197">
        <v>0</v>
      </c>
      <c r="U70" s="197">
        <v>283.70999999999998</v>
      </c>
      <c r="V70" s="197">
        <v>4.8600000000000003</v>
      </c>
      <c r="W70" s="197">
        <v>10.41</v>
      </c>
      <c r="X70" s="197">
        <v>24.24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22.82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34.29</v>
      </c>
      <c r="AQ70" s="197">
        <v>0</v>
      </c>
      <c r="AR70" s="197">
        <v>23.3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183.95</v>
      </c>
      <c r="L71" s="197">
        <v>63.29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4.93</v>
      </c>
      <c r="R71" s="197">
        <v>10.45</v>
      </c>
      <c r="S71" s="197">
        <v>6.5</v>
      </c>
      <c r="T71" s="197">
        <v>0</v>
      </c>
      <c r="U71" s="197">
        <v>283.70999999999998</v>
      </c>
      <c r="V71" s="197">
        <v>4.8600000000000003</v>
      </c>
      <c r="W71" s="197">
        <v>10.41</v>
      </c>
      <c r="X71" s="197">
        <v>24.24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23.14</v>
      </c>
      <c r="AF71" s="197">
        <v>0</v>
      </c>
      <c r="AG71" s="197">
        <v>0</v>
      </c>
      <c r="AH71" s="197">
        <v>0</v>
      </c>
      <c r="AI71" s="197">
        <v>53.59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34.29</v>
      </c>
      <c r="AQ71" s="197">
        <v>0</v>
      </c>
      <c r="AR71" s="197">
        <v>18.57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183.95</v>
      </c>
      <c r="L72" s="197">
        <v>63.29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4.93</v>
      </c>
      <c r="R72" s="197">
        <v>10.45</v>
      </c>
      <c r="S72" s="197">
        <v>6.5</v>
      </c>
      <c r="T72" s="197">
        <v>0</v>
      </c>
      <c r="U72" s="197">
        <v>283.70999999999998</v>
      </c>
      <c r="V72" s="197">
        <v>4.8600000000000003</v>
      </c>
      <c r="W72" s="197">
        <v>10.41</v>
      </c>
      <c r="X72" s="197">
        <v>24.24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23.14</v>
      </c>
      <c r="AF72" s="197">
        <v>0</v>
      </c>
      <c r="AG72" s="197">
        <v>0</v>
      </c>
      <c r="AH72" s="197">
        <v>0</v>
      </c>
      <c r="AI72" s="197">
        <v>53.59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34.29</v>
      </c>
      <c r="AQ72" s="197">
        <v>0</v>
      </c>
      <c r="AR72" s="197">
        <v>11.52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183.96</v>
      </c>
      <c r="L73" s="197">
        <v>63.29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4.93</v>
      </c>
      <c r="R73" s="197">
        <v>10.45</v>
      </c>
      <c r="S73" s="197">
        <v>6.5</v>
      </c>
      <c r="T73" s="197">
        <v>0</v>
      </c>
      <c r="U73" s="197">
        <v>282.76</v>
      </c>
      <c r="V73" s="197">
        <v>4.8600000000000003</v>
      </c>
      <c r="W73" s="197">
        <v>10.47</v>
      </c>
      <c r="X73" s="197">
        <v>24.24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23.14</v>
      </c>
      <c r="AF73" s="197">
        <v>0</v>
      </c>
      <c r="AG73" s="197">
        <v>0</v>
      </c>
      <c r="AH73" s="197">
        <v>0</v>
      </c>
      <c r="AI73" s="197">
        <v>52.42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34.29</v>
      </c>
      <c r="AQ73" s="197">
        <v>0</v>
      </c>
      <c r="AR73" s="197">
        <v>5.88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174.59</v>
      </c>
      <c r="L74" s="197">
        <v>63.29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4.93</v>
      </c>
      <c r="R74" s="197">
        <v>10.45</v>
      </c>
      <c r="S74" s="197">
        <v>6.5</v>
      </c>
      <c r="T74" s="197">
        <v>0</v>
      </c>
      <c r="U74" s="197">
        <v>282.76</v>
      </c>
      <c r="V74" s="197">
        <v>4.8600000000000003</v>
      </c>
      <c r="W74" s="197">
        <v>10.47</v>
      </c>
      <c r="X74" s="197">
        <v>24.24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23.14</v>
      </c>
      <c r="AF74" s="197">
        <v>0</v>
      </c>
      <c r="AG74" s="197">
        <v>0</v>
      </c>
      <c r="AH74" s="197">
        <v>0</v>
      </c>
      <c r="AI74" s="197">
        <v>52.42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34.29</v>
      </c>
      <c r="AQ74" s="197">
        <v>0</v>
      </c>
      <c r="AR74" s="197">
        <v>2.1800000000000002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160.59</v>
      </c>
      <c r="L75" s="197">
        <v>63.29</v>
      </c>
      <c r="M75" s="197">
        <v>0</v>
      </c>
      <c r="N75" s="197">
        <v>29.1</v>
      </c>
      <c r="O75" s="197">
        <v>48.88</v>
      </c>
      <c r="P75" s="197">
        <v>66.98</v>
      </c>
      <c r="Q75" s="197">
        <v>4.93</v>
      </c>
      <c r="R75" s="197">
        <v>10.45</v>
      </c>
      <c r="S75" s="197">
        <v>6.5</v>
      </c>
      <c r="T75" s="197">
        <v>0</v>
      </c>
      <c r="U75" s="197">
        <v>282.76</v>
      </c>
      <c r="V75" s="197">
        <v>4.8600000000000003</v>
      </c>
      <c r="W75" s="197">
        <v>10.47</v>
      </c>
      <c r="X75" s="197">
        <v>24.24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23.14</v>
      </c>
      <c r="AF75" s="197">
        <v>0</v>
      </c>
      <c r="AG75" s="197">
        <v>0</v>
      </c>
      <c r="AH75" s="197">
        <v>0</v>
      </c>
      <c r="AI75" s="197">
        <v>52.42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34.29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160.56</v>
      </c>
      <c r="L76" s="197">
        <v>63.29</v>
      </c>
      <c r="M76" s="197">
        <v>0</v>
      </c>
      <c r="N76" s="197">
        <v>29.1</v>
      </c>
      <c r="O76" s="197">
        <v>48.88</v>
      </c>
      <c r="P76" s="197">
        <v>66.98</v>
      </c>
      <c r="Q76" s="197">
        <v>4.93</v>
      </c>
      <c r="R76" s="197">
        <v>10.45</v>
      </c>
      <c r="S76" s="197">
        <v>6.5</v>
      </c>
      <c r="T76" s="197">
        <v>0</v>
      </c>
      <c r="U76" s="197">
        <v>282.76</v>
      </c>
      <c r="V76" s="197">
        <v>4.8600000000000003</v>
      </c>
      <c r="W76" s="197">
        <v>10.47</v>
      </c>
      <c r="X76" s="197">
        <v>24.24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24.26</v>
      </c>
      <c r="AF76" s="197">
        <v>0</v>
      </c>
      <c r="AG76" s="197">
        <v>0</v>
      </c>
      <c r="AH76" s="197">
        <v>0</v>
      </c>
      <c r="AI76" s="197">
        <v>52.42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34.29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160.57</v>
      </c>
      <c r="L77" s="197">
        <v>63.29</v>
      </c>
      <c r="M77" s="197">
        <v>0</v>
      </c>
      <c r="N77" s="197">
        <v>29.1</v>
      </c>
      <c r="O77" s="197">
        <v>48.88</v>
      </c>
      <c r="P77" s="197">
        <v>66.98</v>
      </c>
      <c r="Q77" s="197">
        <v>4.93</v>
      </c>
      <c r="R77" s="197">
        <v>10.45</v>
      </c>
      <c r="S77" s="197">
        <v>6.5</v>
      </c>
      <c r="T77" s="197">
        <v>0</v>
      </c>
      <c r="U77" s="197">
        <v>282.76</v>
      </c>
      <c r="V77" s="197">
        <v>4.8600000000000003</v>
      </c>
      <c r="W77" s="197">
        <v>10.47</v>
      </c>
      <c r="X77" s="197">
        <v>24.24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23.14</v>
      </c>
      <c r="AF77" s="197">
        <v>0</v>
      </c>
      <c r="AG77" s="197">
        <v>0</v>
      </c>
      <c r="AH77" s="197">
        <v>0</v>
      </c>
      <c r="AI77" s="197">
        <v>52.42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34.29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160.63999999999999</v>
      </c>
      <c r="L78" s="197">
        <v>63.29</v>
      </c>
      <c r="M78" s="197">
        <v>0</v>
      </c>
      <c r="N78" s="197">
        <v>29.1</v>
      </c>
      <c r="O78" s="197">
        <v>48.88</v>
      </c>
      <c r="P78" s="197">
        <v>66.98</v>
      </c>
      <c r="Q78" s="197">
        <v>4.93</v>
      </c>
      <c r="R78" s="197">
        <v>10.45</v>
      </c>
      <c r="S78" s="197">
        <v>6.5</v>
      </c>
      <c r="T78" s="197">
        <v>0</v>
      </c>
      <c r="U78" s="197">
        <v>282.76</v>
      </c>
      <c r="V78" s="197">
        <v>4.8600000000000003</v>
      </c>
      <c r="W78" s="197">
        <v>10.47</v>
      </c>
      <c r="X78" s="197">
        <v>24.24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23.14</v>
      </c>
      <c r="AF78" s="197">
        <v>0</v>
      </c>
      <c r="AG78" s="197">
        <v>0</v>
      </c>
      <c r="AH78" s="197">
        <v>0</v>
      </c>
      <c r="AI78" s="197">
        <v>52.42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34.29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160.11000000000001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4.93</v>
      </c>
      <c r="R79" s="197">
        <v>10.45</v>
      </c>
      <c r="S79" s="197">
        <v>6.5</v>
      </c>
      <c r="T79" s="197">
        <v>0</v>
      </c>
      <c r="U79" s="197">
        <v>282.76</v>
      </c>
      <c r="V79" s="197">
        <v>4.8600000000000003</v>
      </c>
      <c r="W79" s="197">
        <v>10.47</v>
      </c>
      <c r="X79" s="197">
        <v>24.24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23.14</v>
      </c>
      <c r="AF79" s="197">
        <v>0</v>
      </c>
      <c r="AG79" s="197">
        <v>0</v>
      </c>
      <c r="AH79" s="197">
        <v>0</v>
      </c>
      <c r="AI79" s="197">
        <v>52.42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34.29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4.93</v>
      </c>
      <c r="R80" s="197">
        <v>10.45</v>
      </c>
      <c r="S80" s="197">
        <v>6.5</v>
      </c>
      <c r="T80" s="197">
        <v>0</v>
      </c>
      <c r="U80" s="197">
        <v>282.76</v>
      </c>
      <c r="V80" s="197">
        <v>4.8600000000000003</v>
      </c>
      <c r="W80" s="197">
        <v>10.47</v>
      </c>
      <c r="X80" s="197">
        <v>24.24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23.14</v>
      </c>
      <c r="AF80" s="197">
        <v>0</v>
      </c>
      <c r="AG80" s="197">
        <v>0</v>
      </c>
      <c r="AH80" s="197">
        <v>0</v>
      </c>
      <c r="AI80" s="197">
        <v>52.42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34.29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4.93</v>
      </c>
      <c r="R81" s="197">
        <v>10.45</v>
      </c>
      <c r="S81" s="197">
        <v>6.5</v>
      </c>
      <c r="T81" s="197">
        <v>0</v>
      </c>
      <c r="U81" s="197">
        <v>282.76</v>
      </c>
      <c r="V81" s="197">
        <v>4.8600000000000003</v>
      </c>
      <c r="W81" s="197">
        <v>10.54</v>
      </c>
      <c r="X81" s="197">
        <v>24.24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23.14</v>
      </c>
      <c r="AF81" s="197">
        <v>0</v>
      </c>
      <c r="AG81" s="197">
        <v>0</v>
      </c>
      <c r="AH81" s="197">
        <v>0</v>
      </c>
      <c r="AI81" s="197">
        <v>52.42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34.29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4.93</v>
      </c>
      <c r="R82" s="197">
        <v>10.45</v>
      </c>
      <c r="S82" s="197">
        <v>6.5</v>
      </c>
      <c r="T82" s="197">
        <v>0</v>
      </c>
      <c r="U82" s="197">
        <v>282.76</v>
      </c>
      <c r="V82" s="197">
        <v>4.8600000000000003</v>
      </c>
      <c r="W82" s="197">
        <v>10.54</v>
      </c>
      <c r="X82" s="197">
        <v>24.24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23.14</v>
      </c>
      <c r="AF82" s="197">
        <v>0</v>
      </c>
      <c r="AG82" s="197">
        <v>0</v>
      </c>
      <c r="AH82" s="197">
        <v>0</v>
      </c>
      <c r="AI82" s="197">
        <v>52.42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34.29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4.93</v>
      </c>
      <c r="R83" s="197">
        <v>10.45</v>
      </c>
      <c r="S83" s="197">
        <v>6.5</v>
      </c>
      <c r="T83" s="197">
        <v>0</v>
      </c>
      <c r="U83" s="197">
        <v>282.76</v>
      </c>
      <c r="V83" s="197">
        <v>4.8600000000000003</v>
      </c>
      <c r="W83" s="197">
        <v>10.54</v>
      </c>
      <c r="X83" s="197">
        <v>24.24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23.14</v>
      </c>
      <c r="AF83" s="197">
        <v>0</v>
      </c>
      <c r="AG83" s="197">
        <v>0</v>
      </c>
      <c r="AH83" s="197">
        <v>0</v>
      </c>
      <c r="AI83" s="197">
        <v>52.42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34.29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4.93</v>
      </c>
      <c r="R84" s="197">
        <v>10.45</v>
      </c>
      <c r="S84" s="197">
        <v>6.5</v>
      </c>
      <c r="T84" s="197">
        <v>0</v>
      </c>
      <c r="U84" s="197">
        <v>282.76</v>
      </c>
      <c r="V84" s="197">
        <v>4.8600000000000003</v>
      </c>
      <c r="W84" s="197">
        <v>10.54</v>
      </c>
      <c r="X84" s="197">
        <v>24.24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23.78</v>
      </c>
      <c r="AF84" s="197">
        <v>0</v>
      </c>
      <c r="AG84" s="197">
        <v>0</v>
      </c>
      <c r="AH84" s="197">
        <v>0</v>
      </c>
      <c r="AI84" s="197">
        <v>52.42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34.29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4.93</v>
      </c>
      <c r="R85" s="197">
        <v>10.45</v>
      </c>
      <c r="S85" s="197">
        <v>6.5</v>
      </c>
      <c r="T85" s="197">
        <v>0</v>
      </c>
      <c r="U85" s="197">
        <v>282.76</v>
      </c>
      <c r="V85" s="197">
        <v>4.8600000000000003</v>
      </c>
      <c r="W85" s="197">
        <v>10.54</v>
      </c>
      <c r="X85" s="197">
        <v>24.24</v>
      </c>
      <c r="Y85" s="197">
        <v>0</v>
      </c>
      <c r="Z85">
        <v>0</v>
      </c>
      <c r="AA85" s="197">
        <v>0</v>
      </c>
      <c r="AB85" s="197">
        <v>5.87</v>
      </c>
      <c r="AC85" s="197">
        <v>0</v>
      </c>
      <c r="AD85" s="197">
        <v>0</v>
      </c>
      <c r="AE85" s="197">
        <v>23.78</v>
      </c>
      <c r="AF85" s="197">
        <v>0</v>
      </c>
      <c r="AG85" s="197">
        <v>0</v>
      </c>
      <c r="AH85" s="197">
        <v>0</v>
      </c>
      <c r="AI85" s="197">
        <v>52.42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34.29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4.93</v>
      </c>
      <c r="R86" s="197">
        <v>10.45</v>
      </c>
      <c r="S86" s="197">
        <v>6.5</v>
      </c>
      <c r="T86" s="197">
        <v>0</v>
      </c>
      <c r="U86" s="197">
        <v>282.76</v>
      </c>
      <c r="V86" s="197">
        <v>4.8600000000000003</v>
      </c>
      <c r="W86" s="197">
        <v>10.54</v>
      </c>
      <c r="X86" s="197">
        <v>24.24</v>
      </c>
      <c r="Y86" s="197">
        <v>0</v>
      </c>
      <c r="Z86">
        <v>0</v>
      </c>
      <c r="AA86" s="197">
        <v>0</v>
      </c>
      <c r="AB86" s="197">
        <v>5.87</v>
      </c>
      <c r="AC86" s="197">
        <v>0</v>
      </c>
      <c r="AD86" s="197">
        <v>0</v>
      </c>
      <c r="AE86" s="197">
        <v>23.78</v>
      </c>
      <c r="AF86" s="197">
        <v>0</v>
      </c>
      <c r="AG86" s="197">
        <v>0</v>
      </c>
      <c r="AH86" s="197">
        <v>0</v>
      </c>
      <c r="AI86" s="197">
        <v>52.42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34.29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4.93</v>
      </c>
      <c r="R87" s="197">
        <v>10.45</v>
      </c>
      <c r="S87" s="197">
        <v>6.5</v>
      </c>
      <c r="T87" s="197">
        <v>0</v>
      </c>
      <c r="U87" s="197">
        <v>282.76</v>
      </c>
      <c r="V87" s="197">
        <v>4.8600000000000003</v>
      </c>
      <c r="W87" s="197">
        <v>10.54</v>
      </c>
      <c r="X87" s="197">
        <v>24.24</v>
      </c>
      <c r="Y87" s="197">
        <v>0</v>
      </c>
      <c r="Z87">
        <v>0</v>
      </c>
      <c r="AA87" s="197">
        <v>0</v>
      </c>
      <c r="AB87" s="197">
        <v>5.87</v>
      </c>
      <c r="AC87" s="197">
        <v>0</v>
      </c>
      <c r="AD87" s="197">
        <v>0</v>
      </c>
      <c r="AE87" s="197">
        <v>23.78</v>
      </c>
      <c r="AF87" s="197">
        <v>0</v>
      </c>
      <c r="AG87" s="197">
        <v>0</v>
      </c>
      <c r="AH87" s="197">
        <v>0</v>
      </c>
      <c r="AI87" s="197">
        <v>53.28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34.29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4.93</v>
      </c>
      <c r="R88" s="197">
        <v>10.45</v>
      </c>
      <c r="S88" s="197">
        <v>6.5</v>
      </c>
      <c r="T88" s="197">
        <v>0</v>
      </c>
      <c r="U88" s="197">
        <v>282.76</v>
      </c>
      <c r="V88" s="197">
        <v>4.8600000000000003</v>
      </c>
      <c r="W88" s="197">
        <v>10.54</v>
      </c>
      <c r="X88" s="197">
        <v>24.24</v>
      </c>
      <c r="Y88" s="197">
        <v>0</v>
      </c>
      <c r="Z88">
        <v>0</v>
      </c>
      <c r="AA88" s="197">
        <v>0</v>
      </c>
      <c r="AB88" s="197">
        <v>5.87</v>
      </c>
      <c r="AC88" s="197">
        <v>0</v>
      </c>
      <c r="AD88" s="197">
        <v>0</v>
      </c>
      <c r="AE88" s="197">
        <v>23.78</v>
      </c>
      <c r="AF88" s="197">
        <v>0</v>
      </c>
      <c r="AG88" s="197">
        <v>0</v>
      </c>
      <c r="AH88" s="197">
        <v>0</v>
      </c>
      <c r="AI88" s="197">
        <v>53.28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34.29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160.11000000000001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66.98</v>
      </c>
      <c r="Q89" s="197">
        <v>4.93</v>
      </c>
      <c r="R89" s="197">
        <v>10.45</v>
      </c>
      <c r="S89" s="197">
        <v>6.5</v>
      </c>
      <c r="T89" s="197">
        <v>0</v>
      </c>
      <c r="U89" s="197">
        <v>282.76</v>
      </c>
      <c r="V89" s="197">
        <v>4.8600000000000003</v>
      </c>
      <c r="W89" s="197">
        <v>10.54</v>
      </c>
      <c r="X89" s="197">
        <v>24.24</v>
      </c>
      <c r="Y89" s="197">
        <v>0</v>
      </c>
      <c r="Z89">
        <v>0</v>
      </c>
      <c r="AA89" s="197">
        <v>0</v>
      </c>
      <c r="AB89" s="197">
        <v>5.87</v>
      </c>
      <c r="AC89" s="197">
        <v>0</v>
      </c>
      <c r="AD89" s="197">
        <v>0</v>
      </c>
      <c r="AE89" s="197">
        <v>23.78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34.29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66.98</v>
      </c>
      <c r="Q90" s="197">
        <v>4.93</v>
      </c>
      <c r="R90" s="197">
        <v>10.45</v>
      </c>
      <c r="S90" s="197">
        <v>6.5</v>
      </c>
      <c r="T90" s="197">
        <v>0</v>
      </c>
      <c r="U90" s="197">
        <v>282.76</v>
      </c>
      <c r="V90" s="197">
        <v>4.8600000000000003</v>
      </c>
      <c r="W90" s="197">
        <v>10.54</v>
      </c>
      <c r="X90" s="197">
        <v>24.24</v>
      </c>
      <c r="Y90" s="197">
        <v>0</v>
      </c>
      <c r="Z90">
        <v>0</v>
      </c>
      <c r="AA90" s="197">
        <v>0</v>
      </c>
      <c r="AB90" s="197">
        <v>5.87</v>
      </c>
      <c r="AC90" s="197">
        <v>0</v>
      </c>
      <c r="AD90" s="197">
        <v>0</v>
      </c>
      <c r="AE90" s="197">
        <v>23.78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34.29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4.93</v>
      </c>
      <c r="R91" s="197">
        <v>10.45</v>
      </c>
      <c r="S91" s="197">
        <v>6.5</v>
      </c>
      <c r="T91" s="197">
        <v>0</v>
      </c>
      <c r="U91" s="197">
        <v>282.76</v>
      </c>
      <c r="V91" s="197">
        <v>4.8600000000000003</v>
      </c>
      <c r="W91" s="197">
        <v>10.56</v>
      </c>
      <c r="X91" s="197">
        <v>24.24</v>
      </c>
      <c r="Y91" s="197">
        <v>0</v>
      </c>
      <c r="Z91">
        <v>0</v>
      </c>
      <c r="AA91" s="197">
        <v>0</v>
      </c>
      <c r="AB91" s="197">
        <v>5.87</v>
      </c>
      <c r="AC91" s="197">
        <v>0</v>
      </c>
      <c r="AD91" s="197">
        <v>0</v>
      </c>
      <c r="AE91" s="197">
        <v>23.78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34.29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160.11000000000001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4.93</v>
      </c>
      <c r="R92" s="197">
        <v>10.45</v>
      </c>
      <c r="S92" s="197">
        <v>6.5</v>
      </c>
      <c r="T92" s="197">
        <v>0</v>
      </c>
      <c r="U92" s="197">
        <v>282.76</v>
      </c>
      <c r="V92" s="197">
        <v>4.8600000000000003</v>
      </c>
      <c r="W92" s="197">
        <v>10.56</v>
      </c>
      <c r="X92" s="197">
        <v>24.24</v>
      </c>
      <c r="Y92" s="197">
        <v>0</v>
      </c>
      <c r="Z92">
        <v>0</v>
      </c>
      <c r="AA92" s="197">
        <v>0</v>
      </c>
      <c r="AB92" s="197">
        <v>5.87</v>
      </c>
      <c r="AC92" s="197">
        <v>0</v>
      </c>
      <c r="AD92" s="197">
        <v>0</v>
      </c>
      <c r="AE92" s="197">
        <v>23.78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34.29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160.11000000000001</v>
      </c>
      <c r="L93" s="197">
        <v>63.29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4.93</v>
      </c>
      <c r="R93" s="197">
        <v>10.45</v>
      </c>
      <c r="S93" s="197">
        <v>6.5</v>
      </c>
      <c r="T93" s="197">
        <v>0</v>
      </c>
      <c r="U93" s="197">
        <v>282.76</v>
      </c>
      <c r="V93" s="197">
        <v>4.8600000000000003</v>
      </c>
      <c r="W93" s="197">
        <v>10.56</v>
      </c>
      <c r="X93" s="197">
        <v>24.24</v>
      </c>
      <c r="Y93" s="197">
        <v>0</v>
      </c>
      <c r="Z93">
        <v>0</v>
      </c>
      <c r="AA93" s="197">
        <v>0</v>
      </c>
      <c r="AB93" s="197">
        <v>5.87</v>
      </c>
      <c r="AC93" s="197">
        <v>0</v>
      </c>
      <c r="AD93" s="197">
        <v>0</v>
      </c>
      <c r="AE93" s="197">
        <v>23.78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34.29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160.11000000000001</v>
      </c>
      <c r="L94" s="197">
        <v>63.29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4.93</v>
      </c>
      <c r="R94" s="197">
        <v>10.45</v>
      </c>
      <c r="S94" s="197">
        <v>6.5</v>
      </c>
      <c r="T94" s="197">
        <v>0</v>
      </c>
      <c r="U94" s="197">
        <v>282.76</v>
      </c>
      <c r="V94" s="197">
        <v>4.8600000000000003</v>
      </c>
      <c r="W94" s="197">
        <v>10.56</v>
      </c>
      <c r="X94" s="197">
        <v>24.24</v>
      </c>
      <c r="Y94" s="197">
        <v>0</v>
      </c>
      <c r="Z94">
        <v>0</v>
      </c>
      <c r="AA94" s="197">
        <v>0</v>
      </c>
      <c r="AB94" s="197">
        <v>5.87</v>
      </c>
      <c r="AC94" s="197">
        <v>0</v>
      </c>
      <c r="AD94" s="197">
        <v>0</v>
      </c>
      <c r="AE94" s="197">
        <v>23.78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34.29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160.11000000000001</v>
      </c>
      <c r="L95" s="197">
        <v>63.29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4.93</v>
      </c>
      <c r="R95" s="197">
        <v>10.45</v>
      </c>
      <c r="S95" s="197">
        <v>6.5</v>
      </c>
      <c r="T95" s="197">
        <v>0</v>
      </c>
      <c r="U95" s="197">
        <v>282.76</v>
      </c>
      <c r="V95" s="197">
        <v>4.8600000000000003</v>
      </c>
      <c r="W95" s="197">
        <v>10.41</v>
      </c>
      <c r="X95" s="197">
        <v>24.24</v>
      </c>
      <c r="Y95" s="197">
        <v>0</v>
      </c>
      <c r="Z95">
        <v>0</v>
      </c>
      <c r="AA95" s="197">
        <v>0</v>
      </c>
      <c r="AB95" s="197">
        <v>5.87</v>
      </c>
      <c r="AC95" s="197">
        <v>0</v>
      </c>
      <c r="AD95" s="197">
        <v>0</v>
      </c>
      <c r="AE95" s="197">
        <v>23.78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34.29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160.11000000000001</v>
      </c>
      <c r="L96" s="197">
        <v>63.29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4.93</v>
      </c>
      <c r="R96" s="197">
        <v>10.45</v>
      </c>
      <c r="S96" s="197">
        <v>6.5</v>
      </c>
      <c r="T96" s="197">
        <v>0</v>
      </c>
      <c r="U96" s="197">
        <v>282.76</v>
      </c>
      <c r="V96" s="197">
        <v>4.8600000000000003</v>
      </c>
      <c r="W96" s="197">
        <v>10.41</v>
      </c>
      <c r="X96" s="197">
        <v>24.24</v>
      </c>
      <c r="Y96" s="197">
        <v>0</v>
      </c>
      <c r="Z96">
        <v>0</v>
      </c>
      <c r="AA96" s="197">
        <v>0</v>
      </c>
      <c r="AB96" s="197">
        <v>5.87</v>
      </c>
      <c r="AC96" s="197">
        <v>0</v>
      </c>
      <c r="AD96" s="197">
        <v>0</v>
      </c>
      <c r="AE96" s="197">
        <v>23.78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34.29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160.11000000000001</v>
      </c>
      <c r="L97" s="197">
        <v>63.29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4.93</v>
      </c>
      <c r="R97" s="197">
        <v>10.45</v>
      </c>
      <c r="S97" s="197">
        <v>6.5</v>
      </c>
      <c r="T97" s="197">
        <v>0</v>
      </c>
      <c r="U97" s="197">
        <v>282.76</v>
      </c>
      <c r="V97" s="197">
        <v>4.8600000000000003</v>
      </c>
      <c r="W97" s="197">
        <v>10.02</v>
      </c>
      <c r="X97" s="197">
        <v>24.24</v>
      </c>
      <c r="Y97" s="197">
        <v>0</v>
      </c>
      <c r="Z97">
        <v>0</v>
      </c>
      <c r="AA97" s="197">
        <v>0</v>
      </c>
      <c r="AB97" s="197">
        <v>5.87</v>
      </c>
      <c r="AC97" s="197">
        <v>0</v>
      </c>
      <c r="AD97" s="197">
        <v>0</v>
      </c>
      <c r="AE97" s="197">
        <v>23.78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34.29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160.11000000000001</v>
      </c>
      <c r="L98" s="197">
        <v>63.29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4.93</v>
      </c>
      <c r="R98" s="197">
        <v>10.45</v>
      </c>
      <c r="S98" s="197">
        <v>6.5</v>
      </c>
      <c r="T98" s="197">
        <v>0</v>
      </c>
      <c r="U98" s="197">
        <v>282.76</v>
      </c>
      <c r="V98" s="197">
        <v>4.8600000000000003</v>
      </c>
      <c r="W98" s="197">
        <v>10.02</v>
      </c>
      <c r="X98" s="197">
        <v>24.24</v>
      </c>
      <c r="Y98" s="197">
        <v>0</v>
      </c>
      <c r="Z98">
        <v>0</v>
      </c>
      <c r="AA98" s="197">
        <v>0</v>
      </c>
      <c r="AB98" s="197">
        <v>5.87</v>
      </c>
      <c r="AC98" s="197">
        <v>0</v>
      </c>
      <c r="AD98" s="197">
        <v>0</v>
      </c>
      <c r="AE98" s="197">
        <v>23.78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34.29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3.7729175000000015</v>
      </c>
      <c r="L99">
        <f t="shared" si="0"/>
        <v>1.5194249999999994</v>
      </c>
      <c r="M99">
        <f t="shared" si="0"/>
        <v>0</v>
      </c>
      <c r="N99">
        <f t="shared" si="0"/>
        <v>0.6983999999999988</v>
      </c>
      <c r="O99">
        <f t="shared" si="0"/>
        <v>1.1731200000000019</v>
      </c>
      <c r="P99">
        <f t="shared" si="0"/>
        <v>1.6075199999999963</v>
      </c>
      <c r="Q99">
        <f t="shared" si="0"/>
        <v>0.11394000000000012</v>
      </c>
      <c r="R99">
        <f t="shared" si="0"/>
        <v>0.25050000000000044</v>
      </c>
      <c r="S99">
        <f t="shared" si="0"/>
        <v>0.15116499999999999</v>
      </c>
      <c r="T99">
        <f t="shared" si="0"/>
        <v>0</v>
      </c>
      <c r="U99">
        <f t="shared" si="0"/>
        <v>6.8028549999999806</v>
      </c>
      <c r="V99">
        <f t="shared" si="0"/>
        <v>0.11907000000000013</v>
      </c>
      <c r="W99">
        <f t="shared" si="0"/>
        <v>0.24596500000000013</v>
      </c>
      <c r="X99">
        <f t="shared" si="0"/>
        <v>0.5817599999999995</v>
      </c>
      <c r="Y99">
        <f t="shared" si="0"/>
        <v>0</v>
      </c>
      <c r="Z99">
        <f t="shared" si="0"/>
        <v>0</v>
      </c>
      <c r="AA99">
        <f t="shared" si="0"/>
        <v>0.16396500000000003</v>
      </c>
      <c r="AB99">
        <f t="shared" si="0"/>
        <v>2.0545000000000001E-2</v>
      </c>
      <c r="AC99">
        <f t="shared" si="0"/>
        <v>0</v>
      </c>
      <c r="AD99">
        <f t="shared" si="0"/>
        <v>0</v>
      </c>
      <c r="AE99">
        <f t="shared" si="0"/>
        <v>0.5648150000000004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1.3575725000000005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0.82297749999999925</v>
      </c>
      <c r="AQ99">
        <f t="shared" si="0"/>
        <v>3.7800000000000007E-2</v>
      </c>
      <c r="AR99">
        <f t="shared" si="0"/>
        <v>0.27580999999999983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9.1300000000000008</v>
      </c>
      <c r="L3" s="197">
        <v>561.26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5.91</v>
      </c>
      <c r="R3" s="197">
        <v>12.62</v>
      </c>
      <c r="S3" s="197">
        <v>7.86</v>
      </c>
      <c r="T3" s="197">
        <v>0</v>
      </c>
      <c r="U3" s="197">
        <v>62.32</v>
      </c>
      <c r="V3" s="197">
        <v>3.88</v>
      </c>
      <c r="W3" s="197">
        <v>11.2</v>
      </c>
      <c r="X3" s="197">
        <v>29.27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29.8</v>
      </c>
      <c r="AF3" s="197">
        <v>0</v>
      </c>
      <c r="AG3" s="197">
        <v>0</v>
      </c>
      <c r="AH3" s="197">
        <v>0</v>
      </c>
      <c r="AI3" s="197">
        <v>67.430000000000007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37.68</v>
      </c>
      <c r="AQ3" s="197">
        <v>22.83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561.26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5.95</v>
      </c>
      <c r="R4" s="197">
        <v>12.62</v>
      </c>
      <c r="S4" s="197">
        <v>7.86</v>
      </c>
      <c r="T4" s="197">
        <v>0</v>
      </c>
      <c r="U4" s="197">
        <v>62.33</v>
      </c>
      <c r="V4" s="197">
        <v>3.88</v>
      </c>
      <c r="W4" s="197">
        <v>11.2</v>
      </c>
      <c r="X4" s="197">
        <v>29.27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29.8</v>
      </c>
      <c r="AF4" s="197">
        <v>0</v>
      </c>
      <c r="AG4" s="197">
        <v>0</v>
      </c>
      <c r="AH4" s="197">
        <v>0</v>
      </c>
      <c r="AI4" s="197">
        <v>67.430000000000007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37.68</v>
      </c>
      <c r="AQ4" s="197">
        <v>22.83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9.1300000000000008</v>
      </c>
      <c r="L5" s="197">
        <v>561.26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5.95</v>
      </c>
      <c r="R5" s="197">
        <v>12.62</v>
      </c>
      <c r="S5" s="197">
        <v>7.86</v>
      </c>
      <c r="T5" s="197">
        <v>0</v>
      </c>
      <c r="U5" s="197">
        <v>62.33</v>
      </c>
      <c r="V5" s="197">
        <v>3.88</v>
      </c>
      <c r="W5" s="197">
        <v>10.84</v>
      </c>
      <c r="X5" s="197">
        <v>29.27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29.8</v>
      </c>
      <c r="AF5" s="197">
        <v>0</v>
      </c>
      <c r="AG5" s="197">
        <v>0</v>
      </c>
      <c r="AH5" s="197">
        <v>0</v>
      </c>
      <c r="AI5" s="197">
        <v>67.430000000000007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37.68</v>
      </c>
      <c r="AQ5" s="197">
        <v>22.83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9.1300000000000008</v>
      </c>
      <c r="L6" s="197">
        <v>561.26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5.95</v>
      </c>
      <c r="R6" s="197">
        <v>12.62</v>
      </c>
      <c r="S6" s="197">
        <v>7.86</v>
      </c>
      <c r="T6" s="197">
        <v>0</v>
      </c>
      <c r="U6" s="197">
        <v>62.33</v>
      </c>
      <c r="V6" s="197">
        <v>3.88</v>
      </c>
      <c r="W6" s="197">
        <v>10.84</v>
      </c>
      <c r="X6" s="197">
        <v>29.27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29.8</v>
      </c>
      <c r="AF6" s="197">
        <v>0</v>
      </c>
      <c r="AG6" s="197">
        <v>0</v>
      </c>
      <c r="AH6" s="197">
        <v>0</v>
      </c>
      <c r="AI6" s="197">
        <v>67.430000000000007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37.68</v>
      </c>
      <c r="AQ6" s="197">
        <v>22.83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9.1300000000000008</v>
      </c>
      <c r="L7" s="197">
        <v>561.26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5.95</v>
      </c>
      <c r="R7" s="197">
        <v>12.62</v>
      </c>
      <c r="S7" s="197">
        <v>7.86</v>
      </c>
      <c r="T7" s="197">
        <v>0</v>
      </c>
      <c r="U7" s="197">
        <v>62.33</v>
      </c>
      <c r="V7" s="197">
        <v>3.88</v>
      </c>
      <c r="W7" s="197">
        <v>11.33</v>
      </c>
      <c r="X7" s="197">
        <v>29.27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29.8</v>
      </c>
      <c r="AF7" s="197">
        <v>0</v>
      </c>
      <c r="AG7" s="197">
        <v>0</v>
      </c>
      <c r="AH7" s="197">
        <v>0</v>
      </c>
      <c r="AI7" s="197">
        <v>68.930000000000007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37.68</v>
      </c>
      <c r="AQ7" s="197">
        <v>22.83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9.1300000000000008</v>
      </c>
      <c r="L8" s="197">
        <v>561.26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5.95</v>
      </c>
      <c r="R8" s="197">
        <v>12.62</v>
      </c>
      <c r="S8" s="197">
        <v>7.86</v>
      </c>
      <c r="T8" s="197">
        <v>0</v>
      </c>
      <c r="U8" s="197">
        <v>62.33</v>
      </c>
      <c r="V8" s="197">
        <v>3.88</v>
      </c>
      <c r="W8" s="197">
        <v>11.38</v>
      </c>
      <c r="X8" s="197">
        <v>29.27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29.8</v>
      </c>
      <c r="AF8" s="197">
        <v>0</v>
      </c>
      <c r="AG8" s="197">
        <v>0</v>
      </c>
      <c r="AH8" s="197">
        <v>0</v>
      </c>
      <c r="AI8" s="197">
        <v>68.930000000000007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37.68</v>
      </c>
      <c r="AQ8" s="197">
        <v>22.83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9.1300000000000008</v>
      </c>
      <c r="L9" s="197">
        <v>561.26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5.95</v>
      </c>
      <c r="R9" s="197">
        <v>12.62</v>
      </c>
      <c r="S9" s="197">
        <v>7.86</v>
      </c>
      <c r="T9" s="197">
        <v>0</v>
      </c>
      <c r="U9" s="197">
        <v>62.33</v>
      </c>
      <c r="V9" s="197">
        <v>3.88</v>
      </c>
      <c r="W9" s="197">
        <v>11.38</v>
      </c>
      <c r="X9" s="197">
        <v>29.27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29.8</v>
      </c>
      <c r="AF9" s="197">
        <v>0</v>
      </c>
      <c r="AG9" s="197">
        <v>0</v>
      </c>
      <c r="AH9" s="197">
        <v>0</v>
      </c>
      <c r="AI9" s="197">
        <v>68.930000000000007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37.68</v>
      </c>
      <c r="AQ9" s="197">
        <v>22.83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9.1300000000000008</v>
      </c>
      <c r="L10" s="197">
        <v>561.26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5.95</v>
      </c>
      <c r="R10" s="197">
        <v>12.62</v>
      </c>
      <c r="S10" s="197">
        <v>7.86</v>
      </c>
      <c r="T10" s="197">
        <v>0</v>
      </c>
      <c r="U10" s="197">
        <v>62.33</v>
      </c>
      <c r="V10" s="197">
        <v>3.88</v>
      </c>
      <c r="W10" s="197">
        <v>11.38</v>
      </c>
      <c r="X10" s="197">
        <v>29.27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29.8</v>
      </c>
      <c r="AF10" s="197">
        <v>0</v>
      </c>
      <c r="AG10" s="197">
        <v>0</v>
      </c>
      <c r="AH10" s="197">
        <v>0</v>
      </c>
      <c r="AI10" s="197">
        <v>68.930000000000007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37.68</v>
      </c>
      <c r="AQ10" s="197">
        <v>22.83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9.1300000000000008</v>
      </c>
      <c r="L11" s="197">
        <v>561.26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5.95</v>
      </c>
      <c r="R11" s="197">
        <v>12.62</v>
      </c>
      <c r="S11" s="197">
        <v>7.86</v>
      </c>
      <c r="T11" s="197">
        <v>0</v>
      </c>
      <c r="U11" s="197">
        <v>62.33</v>
      </c>
      <c r="V11" s="197">
        <v>3.88</v>
      </c>
      <c r="W11" s="197">
        <v>11.56</v>
      </c>
      <c r="X11" s="197">
        <v>29.27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68.930000000000007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37.68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9.1300000000000008</v>
      </c>
      <c r="L12" s="197">
        <v>561.26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5.95</v>
      </c>
      <c r="R12" s="197">
        <v>12.62</v>
      </c>
      <c r="S12" s="197">
        <v>7.86</v>
      </c>
      <c r="T12" s="197">
        <v>0</v>
      </c>
      <c r="U12" s="197">
        <v>62.33</v>
      </c>
      <c r="V12" s="197">
        <v>3.88</v>
      </c>
      <c r="W12" s="197">
        <v>11.56</v>
      </c>
      <c r="X12" s="197">
        <v>29.27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68.930000000000007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37.68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9.1300000000000008</v>
      </c>
      <c r="L13" s="197">
        <v>561.26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5.95</v>
      </c>
      <c r="R13" s="197">
        <v>12.62</v>
      </c>
      <c r="S13" s="197">
        <v>7.86</v>
      </c>
      <c r="T13" s="197">
        <v>0</v>
      </c>
      <c r="U13" s="197">
        <v>62.33</v>
      </c>
      <c r="V13" s="197">
        <v>3.88</v>
      </c>
      <c r="W13" s="197">
        <v>11.82</v>
      </c>
      <c r="X13" s="197">
        <v>29.27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68.930000000000007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37.68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9.1300000000000008</v>
      </c>
      <c r="L14" s="197">
        <v>561.26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5.95</v>
      </c>
      <c r="R14" s="197">
        <v>12.62</v>
      </c>
      <c r="S14" s="197">
        <v>7.86</v>
      </c>
      <c r="T14" s="197">
        <v>0</v>
      </c>
      <c r="U14" s="197">
        <v>62.33</v>
      </c>
      <c r="V14" s="197">
        <v>3.88</v>
      </c>
      <c r="W14" s="197">
        <v>11.83</v>
      </c>
      <c r="X14" s="197">
        <v>29.27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68.930000000000007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37.68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9.4</v>
      </c>
      <c r="L15" s="197">
        <v>561.25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5.95</v>
      </c>
      <c r="R15" s="197">
        <v>12.62</v>
      </c>
      <c r="S15" s="197">
        <v>7.87</v>
      </c>
      <c r="T15" s="197">
        <v>0</v>
      </c>
      <c r="U15" s="197">
        <v>62.33</v>
      </c>
      <c r="V15" s="197">
        <v>3.88</v>
      </c>
      <c r="W15" s="197">
        <v>12.28</v>
      </c>
      <c r="X15" s="197">
        <v>29.27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37.68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9.1300000000000008</v>
      </c>
      <c r="L16" s="197">
        <v>561.25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5.95</v>
      </c>
      <c r="R16" s="197">
        <v>12.62</v>
      </c>
      <c r="S16" s="197">
        <v>7.86</v>
      </c>
      <c r="T16" s="197">
        <v>0</v>
      </c>
      <c r="U16" s="197">
        <v>62.33</v>
      </c>
      <c r="V16" s="197">
        <v>3.88</v>
      </c>
      <c r="W16" s="197">
        <v>12.28</v>
      </c>
      <c r="X16" s="197">
        <v>29.27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37.68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9.1300000000000008</v>
      </c>
      <c r="L17" s="197">
        <v>561.25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5.95</v>
      </c>
      <c r="R17" s="197">
        <v>12.62</v>
      </c>
      <c r="S17" s="197">
        <v>7.86</v>
      </c>
      <c r="T17" s="197">
        <v>0</v>
      </c>
      <c r="U17" s="197">
        <v>62.33</v>
      </c>
      <c r="V17" s="197">
        <v>3.88</v>
      </c>
      <c r="W17" s="197">
        <v>12.4</v>
      </c>
      <c r="X17" s="197">
        <v>29.27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37.68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9.1300000000000008</v>
      </c>
      <c r="L18" s="197">
        <v>561.25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5.95</v>
      </c>
      <c r="R18" s="197">
        <v>12.62</v>
      </c>
      <c r="S18" s="197">
        <v>7.86</v>
      </c>
      <c r="T18" s="197">
        <v>0</v>
      </c>
      <c r="U18" s="197">
        <v>62.33</v>
      </c>
      <c r="V18" s="197">
        <v>3.88</v>
      </c>
      <c r="W18" s="197">
        <v>12.4</v>
      </c>
      <c r="X18" s="197">
        <v>29.27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37.68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9.1300000000000008</v>
      </c>
      <c r="L19" s="197">
        <v>561.25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5.95</v>
      </c>
      <c r="R19" s="197">
        <v>12.62</v>
      </c>
      <c r="S19" s="197">
        <v>7.86</v>
      </c>
      <c r="T19" s="197">
        <v>0</v>
      </c>
      <c r="U19" s="197">
        <v>62.33</v>
      </c>
      <c r="V19" s="197">
        <v>3.88</v>
      </c>
      <c r="W19" s="197">
        <v>12.4</v>
      </c>
      <c r="X19" s="197">
        <v>29.27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37.68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9.1300000000000008</v>
      </c>
      <c r="L20" s="197">
        <v>561.25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5.95</v>
      </c>
      <c r="R20" s="197">
        <v>12.62</v>
      </c>
      <c r="S20" s="197">
        <v>7.86</v>
      </c>
      <c r="T20" s="197">
        <v>0</v>
      </c>
      <c r="U20" s="197">
        <v>62.33</v>
      </c>
      <c r="V20" s="197">
        <v>3.88</v>
      </c>
      <c r="W20" s="197">
        <v>12.4</v>
      </c>
      <c r="X20" s="197">
        <v>29.27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37.68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9.1300000000000008</v>
      </c>
      <c r="L21" s="197">
        <v>561.25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5.95</v>
      </c>
      <c r="R21" s="197">
        <v>12.25</v>
      </c>
      <c r="S21" s="197">
        <v>7.86</v>
      </c>
      <c r="T21" s="197">
        <v>0</v>
      </c>
      <c r="U21" s="197">
        <v>62.33</v>
      </c>
      <c r="V21" s="197">
        <v>3.88</v>
      </c>
      <c r="W21" s="197">
        <v>12.11</v>
      </c>
      <c r="X21" s="197">
        <v>29.27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37.68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9.1300000000000008</v>
      </c>
      <c r="L22" s="197">
        <v>561.25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5.95</v>
      </c>
      <c r="R22" s="197">
        <v>12.25</v>
      </c>
      <c r="S22" s="197">
        <v>7.86</v>
      </c>
      <c r="T22" s="197">
        <v>0</v>
      </c>
      <c r="U22" s="197">
        <v>62.33</v>
      </c>
      <c r="V22" s="197">
        <v>3.88</v>
      </c>
      <c r="W22" s="197">
        <v>12.11</v>
      </c>
      <c r="X22" s="197">
        <v>29.27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37.68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9.1300000000000008</v>
      </c>
      <c r="L23" s="197">
        <v>561.25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5.95</v>
      </c>
      <c r="R23" s="197">
        <v>12.25</v>
      </c>
      <c r="S23" s="197">
        <v>7.86</v>
      </c>
      <c r="T23" s="197">
        <v>0</v>
      </c>
      <c r="U23" s="197">
        <v>62.33</v>
      </c>
      <c r="V23" s="197">
        <v>6.08</v>
      </c>
      <c r="W23" s="197">
        <v>11.75</v>
      </c>
      <c r="X23" s="197">
        <v>29.27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37.68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4.72</v>
      </c>
      <c r="L24" s="197">
        <v>561.25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3.27</v>
      </c>
      <c r="R24" s="197">
        <v>12.25</v>
      </c>
      <c r="S24" s="197">
        <v>5.59</v>
      </c>
      <c r="T24" s="197">
        <v>0</v>
      </c>
      <c r="U24" s="197">
        <v>62.33</v>
      </c>
      <c r="V24" s="197">
        <v>6.08</v>
      </c>
      <c r="W24" s="197">
        <v>11.75</v>
      </c>
      <c r="X24" s="197">
        <v>29.27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37.68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5.82</v>
      </c>
      <c r="L25" s="197">
        <v>561.25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4.2</v>
      </c>
      <c r="R25" s="197">
        <v>12.62</v>
      </c>
      <c r="S25" s="197">
        <v>5.59</v>
      </c>
      <c r="T25" s="197">
        <v>0</v>
      </c>
      <c r="U25" s="197">
        <v>62.33</v>
      </c>
      <c r="V25" s="197">
        <v>6.08</v>
      </c>
      <c r="W25" s="197">
        <v>11.75</v>
      </c>
      <c r="X25" s="197">
        <v>29.27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37.68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5.9</v>
      </c>
      <c r="L26" s="197">
        <v>561.25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4.22</v>
      </c>
      <c r="R26" s="197">
        <v>12.62</v>
      </c>
      <c r="S26" s="197">
        <v>5.59</v>
      </c>
      <c r="T26" s="197">
        <v>0</v>
      </c>
      <c r="U26" s="197">
        <v>62.33</v>
      </c>
      <c r="V26" s="197">
        <v>6.08</v>
      </c>
      <c r="W26" s="197">
        <v>11.75</v>
      </c>
      <c r="X26" s="197">
        <v>29.27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37.68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5.9</v>
      </c>
      <c r="L27" s="197">
        <v>561.25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4.22</v>
      </c>
      <c r="R27" s="197">
        <v>12.62</v>
      </c>
      <c r="S27" s="197">
        <v>5.59</v>
      </c>
      <c r="T27" s="197">
        <v>0</v>
      </c>
      <c r="U27" s="197">
        <v>62.33</v>
      </c>
      <c r="V27" s="197">
        <v>6.08</v>
      </c>
      <c r="W27" s="197">
        <v>11.75</v>
      </c>
      <c r="X27" s="197">
        <v>29.27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37.68</v>
      </c>
      <c r="AQ27" s="197">
        <v>0</v>
      </c>
      <c r="AR27" s="197">
        <v>1.22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5.9</v>
      </c>
      <c r="L28" s="197">
        <v>561.25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4.22</v>
      </c>
      <c r="R28" s="197">
        <v>12.62</v>
      </c>
      <c r="S28" s="197">
        <v>5.59</v>
      </c>
      <c r="T28" s="197">
        <v>0</v>
      </c>
      <c r="U28" s="197">
        <v>62.33</v>
      </c>
      <c r="V28" s="197">
        <v>6.08</v>
      </c>
      <c r="W28" s="197">
        <v>11.75</v>
      </c>
      <c r="X28" s="197">
        <v>29.27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37.68</v>
      </c>
      <c r="AQ28" s="197">
        <v>0</v>
      </c>
      <c r="AR28" s="197">
        <v>2.88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5.9</v>
      </c>
      <c r="L29" s="197">
        <v>561.25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4.22</v>
      </c>
      <c r="R29" s="197">
        <v>12.62</v>
      </c>
      <c r="S29" s="197">
        <v>5.59</v>
      </c>
      <c r="T29" s="197">
        <v>0</v>
      </c>
      <c r="U29" s="197">
        <v>62.33</v>
      </c>
      <c r="V29" s="197">
        <v>6.08</v>
      </c>
      <c r="W29" s="197">
        <v>11.97</v>
      </c>
      <c r="X29" s="197">
        <v>29.27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37.68</v>
      </c>
      <c r="AQ29" s="197">
        <v>0</v>
      </c>
      <c r="AR29" s="197">
        <v>5.68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5.9</v>
      </c>
      <c r="L30" s="197">
        <v>561.25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4.22</v>
      </c>
      <c r="R30" s="197">
        <v>12.62</v>
      </c>
      <c r="S30" s="197">
        <v>5.59</v>
      </c>
      <c r="T30" s="197">
        <v>0</v>
      </c>
      <c r="U30" s="197">
        <v>62.33</v>
      </c>
      <c r="V30" s="197">
        <v>6.08</v>
      </c>
      <c r="W30" s="197">
        <v>11.97</v>
      </c>
      <c r="X30" s="197">
        <v>29.27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37.68</v>
      </c>
      <c r="AQ30" s="197">
        <v>0</v>
      </c>
      <c r="AR30" s="197">
        <v>12.42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5.9</v>
      </c>
      <c r="L31" s="197">
        <v>561.25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4.22</v>
      </c>
      <c r="R31" s="197">
        <v>12.62</v>
      </c>
      <c r="S31" s="197">
        <v>5.59</v>
      </c>
      <c r="T31" s="197">
        <v>0</v>
      </c>
      <c r="U31" s="197">
        <v>62.33</v>
      </c>
      <c r="V31" s="197">
        <v>6.08</v>
      </c>
      <c r="W31" s="197">
        <v>11.97</v>
      </c>
      <c r="X31" s="197">
        <v>29.27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37.68</v>
      </c>
      <c r="AQ31" s="197">
        <v>0</v>
      </c>
      <c r="AR31" s="197">
        <v>17.489999999999998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5.9</v>
      </c>
      <c r="L32" s="197">
        <v>561.25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4.22</v>
      </c>
      <c r="R32" s="197">
        <v>12.62</v>
      </c>
      <c r="S32" s="197">
        <v>5.59</v>
      </c>
      <c r="T32" s="197">
        <v>0</v>
      </c>
      <c r="U32" s="197">
        <v>62.33</v>
      </c>
      <c r="V32" s="197">
        <v>6.08</v>
      </c>
      <c r="W32" s="197">
        <v>11.97</v>
      </c>
      <c r="X32" s="197">
        <v>29.27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37.68</v>
      </c>
      <c r="AQ32" s="197">
        <v>0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5.9</v>
      </c>
      <c r="L33" s="197">
        <v>561.25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4.22</v>
      </c>
      <c r="R33" s="197">
        <v>12.62</v>
      </c>
      <c r="S33" s="197">
        <v>5.59</v>
      </c>
      <c r="T33" s="197">
        <v>0</v>
      </c>
      <c r="U33" s="197">
        <v>62.33</v>
      </c>
      <c r="V33" s="197">
        <v>6.08</v>
      </c>
      <c r="W33" s="197">
        <v>12.74</v>
      </c>
      <c r="X33" s="197">
        <v>29.27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37.68</v>
      </c>
      <c r="AQ33" s="197">
        <v>0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5.9</v>
      </c>
      <c r="L34" s="197">
        <v>561.25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5.95</v>
      </c>
      <c r="R34" s="197">
        <v>12.62</v>
      </c>
      <c r="S34" s="197">
        <v>7.86</v>
      </c>
      <c r="T34" s="197">
        <v>0</v>
      </c>
      <c r="U34" s="197">
        <v>62.33</v>
      </c>
      <c r="V34" s="197">
        <v>6.08</v>
      </c>
      <c r="W34" s="197">
        <v>12.8</v>
      </c>
      <c r="X34" s="197">
        <v>29.27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37.68</v>
      </c>
      <c r="AQ34" s="197">
        <v>0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9.1300000000000008</v>
      </c>
      <c r="L35" s="197">
        <v>561.25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5.95</v>
      </c>
      <c r="R35" s="197">
        <v>12.62</v>
      </c>
      <c r="S35" s="197">
        <v>7.86</v>
      </c>
      <c r="T35" s="197">
        <v>0</v>
      </c>
      <c r="U35" s="197">
        <v>62.33</v>
      </c>
      <c r="V35" s="197">
        <v>6.08</v>
      </c>
      <c r="W35" s="197">
        <v>12.8</v>
      </c>
      <c r="X35" s="197">
        <v>29.27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29.6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37.68</v>
      </c>
      <c r="AQ35" s="197">
        <v>0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9.1300000000000008</v>
      </c>
      <c r="L36" s="197">
        <v>561.25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5.95</v>
      </c>
      <c r="R36" s="197">
        <v>12.62</v>
      </c>
      <c r="S36" s="197">
        <v>7.86</v>
      </c>
      <c r="T36" s="197">
        <v>0</v>
      </c>
      <c r="U36" s="197">
        <v>62.33</v>
      </c>
      <c r="V36" s="197">
        <v>6.08</v>
      </c>
      <c r="W36" s="197">
        <v>12.8</v>
      </c>
      <c r="X36" s="197">
        <v>29.27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29.6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37.68</v>
      </c>
      <c r="AQ36" s="197">
        <v>0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9.1300000000000008</v>
      </c>
      <c r="L37" s="197">
        <v>533.61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5.95</v>
      </c>
      <c r="R37" s="197">
        <v>12.62</v>
      </c>
      <c r="S37" s="197">
        <v>7.86</v>
      </c>
      <c r="T37" s="197">
        <v>0</v>
      </c>
      <c r="U37" s="197">
        <v>62.33</v>
      </c>
      <c r="V37" s="197">
        <v>6.08</v>
      </c>
      <c r="W37" s="197">
        <v>12.8</v>
      </c>
      <c r="X37" s="197">
        <v>29.27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29.6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37.68</v>
      </c>
      <c r="AQ37" s="197">
        <v>0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485.1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0.33</v>
      </c>
      <c r="R38" s="197">
        <v>0</v>
      </c>
      <c r="S38" s="197">
        <v>0</v>
      </c>
      <c r="T38" s="197">
        <v>0</v>
      </c>
      <c r="U38" s="197">
        <v>62.33</v>
      </c>
      <c r="V38" s="197">
        <v>0</v>
      </c>
      <c r="W38" s="197">
        <v>12.8</v>
      </c>
      <c r="X38" s="197">
        <v>29.27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29.6</v>
      </c>
      <c r="AF38" s="197">
        <v>0</v>
      </c>
      <c r="AG38" s="197">
        <v>0</v>
      </c>
      <c r="AH38" s="197">
        <v>0</v>
      </c>
      <c r="AI38" s="197">
        <v>51.16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10.55</v>
      </c>
      <c r="AQ38" s="197">
        <v>0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504.5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0</v>
      </c>
      <c r="R39" s="197">
        <v>0</v>
      </c>
      <c r="S39" s="197">
        <v>0</v>
      </c>
      <c r="T39" s="197">
        <v>0</v>
      </c>
      <c r="U39" s="197">
        <v>62.33</v>
      </c>
      <c r="V39" s="197">
        <v>0</v>
      </c>
      <c r="W39" s="197">
        <v>12.65</v>
      </c>
      <c r="X39" s="197">
        <v>29.27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29.6</v>
      </c>
      <c r="AF39" s="197">
        <v>0</v>
      </c>
      <c r="AG39" s="197">
        <v>0</v>
      </c>
      <c r="AH39" s="197">
        <v>0</v>
      </c>
      <c r="AI39" s="197">
        <v>51.16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9.6999999999999993</v>
      </c>
      <c r="AQ39" s="197">
        <v>0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9.1300000000000008</v>
      </c>
      <c r="L40" s="197">
        <v>561.25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3.38</v>
      </c>
      <c r="R40" s="197">
        <v>12.62</v>
      </c>
      <c r="S40" s="197">
        <v>7.86</v>
      </c>
      <c r="T40" s="197">
        <v>0</v>
      </c>
      <c r="U40" s="197">
        <v>62.33</v>
      </c>
      <c r="V40" s="197">
        <v>6.08</v>
      </c>
      <c r="W40" s="197">
        <v>12.65</v>
      </c>
      <c r="X40" s="197">
        <v>29.27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29.6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36.61</v>
      </c>
      <c r="AQ40" s="197">
        <v>0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9.1300000000000008</v>
      </c>
      <c r="L41" s="197">
        <v>561.25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5.95</v>
      </c>
      <c r="R41" s="197">
        <v>12.62</v>
      </c>
      <c r="S41" s="197">
        <v>7.86</v>
      </c>
      <c r="T41" s="197">
        <v>0</v>
      </c>
      <c r="U41" s="197">
        <v>62.33</v>
      </c>
      <c r="V41" s="197">
        <v>6.08</v>
      </c>
      <c r="W41" s="197">
        <v>12.65</v>
      </c>
      <c r="X41" s="197">
        <v>29.27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29.6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37.68</v>
      </c>
      <c r="AQ41" s="197">
        <v>0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9.1300000000000008</v>
      </c>
      <c r="L42" s="197">
        <v>561.25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0</v>
      </c>
      <c r="R42" s="197">
        <v>12.62</v>
      </c>
      <c r="S42" s="197">
        <v>0</v>
      </c>
      <c r="T42" s="197">
        <v>0</v>
      </c>
      <c r="U42" s="197">
        <v>62.33</v>
      </c>
      <c r="V42" s="197">
        <v>6.08</v>
      </c>
      <c r="W42" s="197">
        <v>12.65</v>
      </c>
      <c r="X42" s="197">
        <v>29.27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29.6</v>
      </c>
      <c r="AF42" s="197">
        <v>0</v>
      </c>
      <c r="AG42" s="197">
        <v>0</v>
      </c>
      <c r="AH42" s="197">
        <v>0</v>
      </c>
      <c r="AI42" s="197">
        <v>51.16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37.68</v>
      </c>
      <c r="AQ42" s="197">
        <v>0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9.1300000000000008</v>
      </c>
      <c r="L43" s="197">
        <v>561.25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0</v>
      </c>
      <c r="R43" s="197">
        <v>12.62</v>
      </c>
      <c r="S43" s="197">
        <v>0</v>
      </c>
      <c r="T43" s="197">
        <v>0</v>
      </c>
      <c r="U43" s="197">
        <v>62.33</v>
      </c>
      <c r="V43" s="197">
        <v>6.08</v>
      </c>
      <c r="W43" s="197">
        <v>12.65</v>
      </c>
      <c r="X43" s="197">
        <v>29.27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29.4</v>
      </c>
      <c r="AF43" s="197">
        <v>0</v>
      </c>
      <c r="AG43" s="197">
        <v>0</v>
      </c>
      <c r="AH43" s="197">
        <v>0</v>
      </c>
      <c r="AI43" s="197">
        <v>51.16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37.68</v>
      </c>
      <c r="AQ43" s="197">
        <v>0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9.1300000000000008</v>
      </c>
      <c r="L44" s="197">
        <v>561.25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5.57</v>
      </c>
      <c r="R44" s="197">
        <v>12.62</v>
      </c>
      <c r="S44" s="197">
        <v>7.86</v>
      </c>
      <c r="T44" s="197">
        <v>0</v>
      </c>
      <c r="U44" s="197">
        <v>62.33</v>
      </c>
      <c r="V44" s="197">
        <v>6.08</v>
      </c>
      <c r="W44" s="197">
        <v>12.65</v>
      </c>
      <c r="X44" s="197">
        <v>29.27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29.4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37.68</v>
      </c>
      <c r="AQ44" s="197">
        <v>0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9.1300000000000008</v>
      </c>
      <c r="L45" s="197">
        <v>561.25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5.95</v>
      </c>
      <c r="R45" s="197">
        <v>12.62</v>
      </c>
      <c r="S45" s="197">
        <v>7.86</v>
      </c>
      <c r="T45" s="197">
        <v>0</v>
      </c>
      <c r="U45" s="197">
        <v>62.33</v>
      </c>
      <c r="V45" s="197">
        <v>6.08</v>
      </c>
      <c r="W45" s="197">
        <v>12.65</v>
      </c>
      <c r="X45" s="197">
        <v>29.27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28.99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37.68</v>
      </c>
      <c r="AQ45" s="197">
        <v>0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9.1300000000000008</v>
      </c>
      <c r="L46" s="197">
        <v>561.25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5.95</v>
      </c>
      <c r="R46" s="197">
        <v>12.62</v>
      </c>
      <c r="S46" s="197">
        <v>7.86</v>
      </c>
      <c r="T46" s="197">
        <v>0</v>
      </c>
      <c r="U46" s="197">
        <v>62.33</v>
      </c>
      <c r="V46" s="197">
        <v>6.08</v>
      </c>
      <c r="W46" s="197">
        <v>12.65</v>
      </c>
      <c r="X46" s="197">
        <v>29.27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28.99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37.68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9.1300000000000008</v>
      </c>
      <c r="L47" s="197">
        <v>561.25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5.95</v>
      </c>
      <c r="R47" s="197">
        <v>12.62</v>
      </c>
      <c r="S47" s="197">
        <v>7.86</v>
      </c>
      <c r="T47" s="197">
        <v>0</v>
      </c>
      <c r="U47" s="197">
        <v>62.33</v>
      </c>
      <c r="V47" s="197">
        <v>6.08</v>
      </c>
      <c r="W47" s="197">
        <v>12.65</v>
      </c>
      <c r="X47" s="197">
        <v>29.27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28.99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37.68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9.1300000000000008</v>
      </c>
      <c r="L48" s="197">
        <v>561.25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5.95</v>
      </c>
      <c r="R48" s="197">
        <v>12.62</v>
      </c>
      <c r="S48" s="197">
        <v>7.86</v>
      </c>
      <c r="T48" s="197">
        <v>0</v>
      </c>
      <c r="U48" s="197">
        <v>62.33</v>
      </c>
      <c r="V48" s="197">
        <v>6.08</v>
      </c>
      <c r="W48" s="197">
        <v>12.65</v>
      </c>
      <c r="X48" s="197">
        <v>29.27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28.99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37.68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9.1300000000000008</v>
      </c>
      <c r="L49" s="197">
        <v>561.25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5.95</v>
      </c>
      <c r="R49" s="197">
        <v>12.62</v>
      </c>
      <c r="S49" s="197">
        <v>7.86</v>
      </c>
      <c r="T49" s="197">
        <v>0</v>
      </c>
      <c r="U49" s="197">
        <v>62.33</v>
      </c>
      <c r="V49" s="197">
        <v>6.08</v>
      </c>
      <c r="W49" s="197">
        <v>12.65</v>
      </c>
      <c r="X49" s="197">
        <v>29.27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28.99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37.68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9.1300000000000008</v>
      </c>
      <c r="L50" s="197">
        <v>561.25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5.95</v>
      </c>
      <c r="R50" s="197">
        <v>12.62</v>
      </c>
      <c r="S50" s="197">
        <v>7.86</v>
      </c>
      <c r="T50" s="197">
        <v>0</v>
      </c>
      <c r="U50" s="197">
        <v>62.33</v>
      </c>
      <c r="V50" s="197">
        <v>6.08</v>
      </c>
      <c r="W50" s="197">
        <v>12.65</v>
      </c>
      <c r="X50" s="197">
        <v>29.27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28.99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37.68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9.1300000000000008</v>
      </c>
      <c r="L51" s="197">
        <v>561.25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5.95</v>
      </c>
      <c r="R51" s="197">
        <v>12.62</v>
      </c>
      <c r="S51" s="197">
        <v>7.86</v>
      </c>
      <c r="T51" s="197">
        <v>0</v>
      </c>
      <c r="U51" s="197">
        <v>62.33</v>
      </c>
      <c r="V51" s="197">
        <v>6.08</v>
      </c>
      <c r="W51" s="197">
        <v>12.65</v>
      </c>
      <c r="X51" s="197">
        <v>29.27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28.99</v>
      </c>
      <c r="AF51" s="197">
        <v>0</v>
      </c>
      <c r="AG51" s="197">
        <v>0</v>
      </c>
      <c r="AH51" s="197">
        <v>0</v>
      </c>
      <c r="AI51" s="197">
        <v>66.88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37.68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9.1300000000000008</v>
      </c>
      <c r="L52" s="197">
        <v>561.25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5.95</v>
      </c>
      <c r="R52" s="197">
        <v>12.62</v>
      </c>
      <c r="S52" s="197">
        <v>7.86</v>
      </c>
      <c r="T52" s="197">
        <v>0</v>
      </c>
      <c r="U52" s="197">
        <v>62.33</v>
      </c>
      <c r="V52" s="197">
        <v>6.08</v>
      </c>
      <c r="W52" s="197">
        <v>12.65</v>
      </c>
      <c r="X52" s="197">
        <v>29.27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28.99</v>
      </c>
      <c r="AF52" s="197">
        <v>0</v>
      </c>
      <c r="AG52" s="197">
        <v>0</v>
      </c>
      <c r="AH52" s="197">
        <v>0</v>
      </c>
      <c r="AI52" s="197">
        <v>66.88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37.68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9.1300000000000008</v>
      </c>
      <c r="L53" s="197">
        <v>586.11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5.95</v>
      </c>
      <c r="R53" s="197">
        <v>12.62</v>
      </c>
      <c r="S53" s="197">
        <v>7.86</v>
      </c>
      <c r="T53" s="197">
        <v>0</v>
      </c>
      <c r="U53" s="197">
        <v>62.33</v>
      </c>
      <c r="V53" s="197">
        <v>6.08</v>
      </c>
      <c r="W53" s="197">
        <v>12.65</v>
      </c>
      <c r="X53" s="197">
        <v>29.27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28.99</v>
      </c>
      <c r="AF53" s="197">
        <v>0</v>
      </c>
      <c r="AG53" s="197">
        <v>0</v>
      </c>
      <c r="AH53" s="197">
        <v>0</v>
      </c>
      <c r="AI53" s="197">
        <v>66.88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37.68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9.1300000000000008</v>
      </c>
      <c r="L54" s="197">
        <v>587.77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5.95</v>
      </c>
      <c r="R54" s="197">
        <v>12.62</v>
      </c>
      <c r="S54" s="197">
        <v>7.86</v>
      </c>
      <c r="T54" s="197">
        <v>0</v>
      </c>
      <c r="U54" s="197">
        <v>62.33</v>
      </c>
      <c r="V54" s="197">
        <v>6.08</v>
      </c>
      <c r="W54" s="197">
        <v>12.65</v>
      </c>
      <c r="X54" s="197">
        <v>29.27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28.99</v>
      </c>
      <c r="AF54" s="197">
        <v>0</v>
      </c>
      <c r="AG54" s="197">
        <v>0</v>
      </c>
      <c r="AH54" s="197">
        <v>0</v>
      </c>
      <c r="AI54" s="197">
        <v>66.88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37.68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9.1300000000000008</v>
      </c>
      <c r="L55" s="197">
        <v>561.25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5.95</v>
      </c>
      <c r="R55" s="197">
        <v>12.62</v>
      </c>
      <c r="S55" s="197">
        <v>7.86</v>
      </c>
      <c r="T55" s="197">
        <v>0</v>
      </c>
      <c r="U55" s="197">
        <v>62.33</v>
      </c>
      <c r="V55" s="197">
        <v>6.08</v>
      </c>
      <c r="W55" s="197">
        <v>12.65</v>
      </c>
      <c r="X55" s="197">
        <v>29.27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28.59</v>
      </c>
      <c r="AF55" s="197">
        <v>0</v>
      </c>
      <c r="AG55" s="197">
        <v>0</v>
      </c>
      <c r="AH55" s="197">
        <v>0</v>
      </c>
      <c r="AI55" s="197">
        <v>66.88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37.68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9.1300000000000008</v>
      </c>
      <c r="L56" s="197">
        <v>561.25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5.95</v>
      </c>
      <c r="R56" s="197">
        <v>12.62</v>
      </c>
      <c r="S56" s="197">
        <v>7.86</v>
      </c>
      <c r="T56" s="197">
        <v>0</v>
      </c>
      <c r="U56" s="197">
        <v>62.33</v>
      </c>
      <c r="V56" s="197">
        <v>6.08</v>
      </c>
      <c r="W56" s="197">
        <v>12.65</v>
      </c>
      <c r="X56" s="197">
        <v>29.27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28.59</v>
      </c>
      <c r="AF56" s="197">
        <v>0</v>
      </c>
      <c r="AG56" s="197">
        <v>0</v>
      </c>
      <c r="AH56" s="197">
        <v>0</v>
      </c>
      <c r="AI56" s="197">
        <v>66.88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37.68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9.1300000000000008</v>
      </c>
      <c r="L57" s="197">
        <v>586.11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5.95</v>
      </c>
      <c r="R57" s="197">
        <v>12.62</v>
      </c>
      <c r="S57" s="197">
        <v>7.86</v>
      </c>
      <c r="T57" s="197">
        <v>0</v>
      </c>
      <c r="U57" s="197">
        <v>62.33</v>
      </c>
      <c r="V57" s="197">
        <v>5.88</v>
      </c>
      <c r="W57" s="197">
        <v>12.65</v>
      </c>
      <c r="X57" s="197">
        <v>29.27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28.59</v>
      </c>
      <c r="AF57" s="197">
        <v>0</v>
      </c>
      <c r="AG57" s="197">
        <v>0</v>
      </c>
      <c r="AH57" s="197">
        <v>0</v>
      </c>
      <c r="AI57" s="197">
        <v>66.88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37.68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70.13</v>
      </c>
      <c r="L58" s="197">
        <v>582.19000000000005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5.95</v>
      </c>
      <c r="R58" s="197">
        <v>12.62</v>
      </c>
      <c r="S58" s="197">
        <v>7.07</v>
      </c>
      <c r="T58" s="197">
        <v>0</v>
      </c>
      <c r="U58" s="197">
        <v>62.33</v>
      </c>
      <c r="V58" s="197">
        <v>5.88</v>
      </c>
      <c r="W58" s="197">
        <v>12.65</v>
      </c>
      <c r="X58" s="197">
        <v>29.27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28.59</v>
      </c>
      <c r="AF58" s="197">
        <v>0</v>
      </c>
      <c r="AG58" s="197">
        <v>0</v>
      </c>
      <c r="AH58" s="197">
        <v>0</v>
      </c>
      <c r="AI58" s="197">
        <v>66.88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37.68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82.13</v>
      </c>
      <c r="L59" s="197">
        <v>582.19000000000005</v>
      </c>
      <c r="M59" s="197">
        <v>27.39</v>
      </c>
      <c r="N59" s="197">
        <v>35.159999999999997</v>
      </c>
      <c r="O59" s="197">
        <v>0</v>
      </c>
      <c r="P59" s="197">
        <v>41.47</v>
      </c>
      <c r="Q59" s="197">
        <v>5.95</v>
      </c>
      <c r="R59" s="197">
        <v>12.62</v>
      </c>
      <c r="S59" s="197">
        <v>7.86</v>
      </c>
      <c r="T59" s="197">
        <v>0</v>
      </c>
      <c r="U59" s="197">
        <v>62.33</v>
      </c>
      <c r="V59" s="197">
        <v>5.88</v>
      </c>
      <c r="W59" s="197">
        <v>12.65</v>
      </c>
      <c r="X59" s="197">
        <v>29.27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28.59</v>
      </c>
      <c r="AF59" s="197">
        <v>0</v>
      </c>
      <c r="AG59" s="197">
        <v>0</v>
      </c>
      <c r="AH59" s="197">
        <v>0</v>
      </c>
      <c r="AI59" s="197">
        <v>66.34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37.68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97.13</v>
      </c>
      <c r="L60" s="197">
        <v>582.19000000000005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5.95</v>
      </c>
      <c r="R60" s="197">
        <v>12.62</v>
      </c>
      <c r="S60" s="197">
        <v>7.86</v>
      </c>
      <c r="T60" s="197">
        <v>0</v>
      </c>
      <c r="U60" s="197">
        <v>62.33</v>
      </c>
      <c r="V60" s="197">
        <v>5.88</v>
      </c>
      <c r="W60" s="197">
        <v>12.65</v>
      </c>
      <c r="X60" s="197">
        <v>29.27</v>
      </c>
      <c r="Y60" s="197">
        <v>0</v>
      </c>
      <c r="Z60">
        <v>0</v>
      </c>
      <c r="AA60" s="197">
        <v>10.97</v>
      </c>
      <c r="AB60" s="197">
        <v>0</v>
      </c>
      <c r="AC60" s="197">
        <v>0</v>
      </c>
      <c r="AD60" s="197">
        <v>0</v>
      </c>
      <c r="AE60" s="197">
        <v>28.59</v>
      </c>
      <c r="AF60" s="197">
        <v>0</v>
      </c>
      <c r="AG60" s="197">
        <v>0</v>
      </c>
      <c r="AH60" s="197">
        <v>0</v>
      </c>
      <c r="AI60" s="197">
        <v>66.34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37.68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104.13</v>
      </c>
      <c r="L61" s="197">
        <v>582.19000000000005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5.95</v>
      </c>
      <c r="R61" s="197">
        <v>12.62</v>
      </c>
      <c r="S61" s="197">
        <v>7.86</v>
      </c>
      <c r="T61" s="197">
        <v>0</v>
      </c>
      <c r="U61" s="197">
        <v>62.33</v>
      </c>
      <c r="V61" s="197">
        <v>5.88</v>
      </c>
      <c r="W61" s="197">
        <v>12.65</v>
      </c>
      <c r="X61" s="197">
        <v>29.27</v>
      </c>
      <c r="Y61" s="197">
        <v>0</v>
      </c>
      <c r="Z61">
        <v>0</v>
      </c>
      <c r="AA61" s="197">
        <v>10.97</v>
      </c>
      <c r="AB61" s="197">
        <v>0</v>
      </c>
      <c r="AC61" s="197">
        <v>0</v>
      </c>
      <c r="AD61" s="197">
        <v>0</v>
      </c>
      <c r="AE61" s="197">
        <v>28.59</v>
      </c>
      <c r="AF61" s="197">
        <v>0</v>
      </c>
      <c r="AG61" s="197">
        <v>0</v>
      </c>
      <c r="AH61" s="197">
        <v>0</v>
      </c>
      <c r="AI61" s="197">
        <v>66.34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37.68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116.13</v>
      </c>
      <c r="L62" s="197">
        <v>582.19000000000005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5.95</v>
      </c>
      <c r="R62" s="197">
        <v>12.62</v>
      </c>
      <c r="S62" s="197">
        <v>7.86</v>
      </c>
      <c r="T62" s="197">
        <v>0</v>
      </c>
      <c r="U62" s="197">
        <v>62.33</v>
      </c>
      <c r="V62" s="197">
        <v>5.88</v>
      </c>
      <c r="W62" s="197">
        <v>12.65</v>
      </c>
      <c r="X62" s="197">
        <v>29.27</v>
      </c>
      <c r="Y62" s="197">
        <v>0</v>
      </c>
      <c r="Z62">
        <v>0</v>
      </c>
      <c r="AA62" s="197">
        <v>10.97</v>
      </c>
      <c r="AB62" s="197">
        <v>0</v>
      </c>
      <c r="AC62" s="197">
        <v>0</v>
      </c>
      <c r="AD62" s="197">
        <v>0</v>
      </c>
      <c r="AE62" s="197">
        <v>28.59</v>
      </c>
      <c r="AF62" s="197">
        <v>0</v>
      </c>
      <c r="AG62" s="197">
        <v>0</v>
      </c>
      <c r="AH62" s="197">
        <v>0</v>
      </c>
      <c r="AI62" s="197">
        <v>66.34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37.68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85.66</v>
      </c>
      <c r="L63" s="197">
        <v>582.19000000000005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5.95</v>
      </c>
      <c r="R63" s="197">
        <v>12.62</v>
      </c>
      <c r="S63" s="197">
        <v>7.86</v>
      </c>
      <c r="T63" s="197">
        <v>0</v>
      </c>
      <c r="U63" s="197">
        <v>62.33</v>
      </c>
      <c r="V63" s="197">
        <v>5.88</v>
      </c>
      <c r="W63" s="197">
        <v>12.65</v>
      </c>
      <c r="X63" s="197">
        <v>29.27</v>
      </c>
      <c r="Y63" s="197">
        <v>0</v>
      </c>
      <c r="Z63">
        <v>0</v>
      </c>
      <c r="AA63" s="197">
        <v>10.97</v>
      </c>
      <c r="AB63" s="197">
        <v>0</v>
      </c>
      <c r="AC63" s="197">
        <v>0</v>
      </c>
      <c r="AD63" s="197">
        <v>0</v>
      </c>
      <c r="AE63" s="197">
        <v>27.38</v>
      </c>
      <c r="AF63" s="197">
        <v>0</v>
      </c>
      <c r="AG63" s="197">
        <v>0</v>
      </c>
      <c r="AH63" s="197">
        <v>0</v>
      </c>
      <c r="AI63" s="197">
        <v>66.34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37.68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91.39</v>
      </c>
      <c r="L64" s="197">
        <v>582.19000000000005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5.95</v>
      </c>
      <c r="R64" s="197">
        <v>12.62</v>
      </c>
      <c r="S64" s="197">
        <v>7.86</v>
      </c>
      <c r="T64" s="197">
        <v>0</v>
      </c>
      <c r="U64" s="197">
        <v>62.33</v>
      </c>
      <c r="V64" s="197">
        <v>5.88</v>
      </c>
      <c r="W64" s="197">
        <v>12.65</v>
      </c>
      <c r="X64" s="197">
        <v>29.27</v>
      </c>
      <c r="Y64" s="197">
        <v>0</v>
      </c>
      <c r="Z64">
        <v>0</v>
      </c>
      <c r="AA64" s="197">
        <v>10.97</v>
      </c>
      <c r="AB64" s="197">
        <v>0</v>
      </c>
      <c r="AC64" s="197">
        <v>0</v>
      </c>
      <c r="AD64" s="197">
        <v>0</v>
      </c>
      <c r="AE64" s="197">
        <v>27.38</v>
      </c>
      <c r="AF64" s="197">
        <v>0</v>
      </c>
      <c r="AG64" s="197">
        <v>0</v>
      </c>
      <c r="AH64" s="197">
        <v>0</v>
      </c>
      <c r="AI64" s="197">
        <v>66.34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37.68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93.81</v>
      </c>
      <c r="L65" s="197">
        <v>582.19000000000005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5.95</v>
      </c>
      <c r="R65" s="197">
        <v>12.62</v>
      </c>
      <c r="S65" s="197">
        <v>7.86</v>
      </c>
      <c r="T65" s="197">
        <v>0</v>
      </c>
      <c r="U65" s="197">
        <v>62.33</v>
      </c>
      <c r="V65" s="197">
        <v>5.88</v>
      </c>
      <c r="W65" s="197">
        <v>12.65</v>
      </c>
      <c r="X65" s="197">
        <v>29.27</v>
      </c>
      <c r="Y65" s="197">
        <v>0</v>
      </c>
      <c r="Z65">
        <v>0</v>
      </c>
      <c r="AA65" s="197">
        <v>10.97</v>
      </c>
      <c r="AB65" s="197">
        <v>0</v>
      </c>
      <c r="AC65" s="197">
        <v>0</v>
      </c>
      <c r="AD65" s="197">
        <v>0</v>
      </c>
      <c r="AE65" s="197">
        <v>27.38</v>
      </c>
      <c r="AF65" s="197">
        <v>0</v>
      </c>
      <c r="AG65" s="197">
        <v>0</v>
      </c>
      <c r="AH65" s="197">
        <v>0</v>
      </c>
      <c r="AI65" s="197">
        <v>66.959999999999994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37.68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91</v>
      </c>
      <c r="L66" s="197">
        <v>582.19000000000005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5.95</v>
      </c>
      <c r="R66" s="197">
        <v>12.62</v>
      </c>
      <c r="S66" s="197">
        <v>7.86</v>
      </c>
      <c r="T66" s="197">
        <v>0</v>
      </c>
      <c r="U66" s="197">
        <v>62.33</v>
      </c>
      <c r="V66" s="197">
        <v>5.88</v>
      </c>
      <c r="W66" s="197">
        <v>12.65</v>
      </c>
      <c r="X66" s="197">
        <v>29.27</v>
      </c>
      <c r="Y66" s="197">
        <v>0</v>
      </c>
      <c r="Z66">
        <v>0</v>
      </c>
      <c r="AA66" s="197">
        <v>10.97</v>
      </c>
      <c r="AB66" s="197">
        <v>0</v>
      </c>
      <c r="AC66" s="197">
        <v>0</v>
      </c>
      <c r="AD66" s="197">
        <v>0</v>
      </c>
      <c r="AE66" s="197">
        <v>27.38</v>
      </c>
      <c r="AF66" s="197">
        <v>0</v>
      </c>
      <c r="AG66" s="197">
        <v>0</v>
      </c>
      <c r="AH66" s="197">
        <v>0</v>
      </c>
      <c r="AI66" s="197">
        <v>66.959999999999994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37.68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84.73</v>
      </c>
      <c r="L67" s="197">
        <v>582.19000000000005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5.95</v>
      </c>
      <c r="R67" s="197">
        <v>12.62</v>
      </c>
      <c r="S67" s="197">
        <v>7.86</v>
      </c>
      <c r="T67" s="197">
        <v>0</v>
      </c>
      <c r="U67" s="197">
        <v>62.33</v>
      </c>
      <c r="V67" s="197">
        <v>5.88</v>
      </c>
      <c r="W67" s="197">
        <v>12.65</v>
      </c>
      <c r="X67" s="197">
        <v>29.27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27.38</v>
      </c>
      <c r="AF67" s="197">
        <v>0</v>
      </c>
      <c r="AG67" s="197">
        <v>0</v>
      </c>
      <c r="AH67" s="197">
        <v>0</v>
      </c>
      <c r="AI67" s="197">
        <v>66.959999999999994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37.68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75.7</v>
      </c>
      <c r="L68" s="197">
        <v>582.19000000000005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5.95</v>
      </c>
      <c r="R68" s="197">
        <v>12.62</v>
      </c>
      <c r="S68" s="197">
        <v>7.86</v>
      </c>
      <c r="T68" s="197">
        <v>0</v>
      </c>
      <c r="U68" s="197">
        <v>62.33</v>
      </c>
      <c r="V68" s="197">
        <v>5.88</v>
      </c>
      <c r="W68" s="197">
        <v>12.65</v>
      </c>
      <c r="X68" s="197">
        <v>29.27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27.38</v>
      </c>
      <c r="AF68" s="197">
        <v>0</v>
      </c>
      <c r="AG68" s="197">
        <v>0</v>
      </c>
      <c r="AH68" s="197">
        <v>0</v>
      </c>
      <c r="AI68" s="197">
        <v>66.959999999999994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37.68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67.540000000000006</v>
      </c>
      <c r="L69" s="197">
        <v>582.19000000000005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5.95</v>
      </c>
      <c r="R69" s="197">
        <v>12.62</v>
      </c>
      <c r="S69" s="197">
        <v>7.86</v>
      </c>
      <c r="T69" s="197">
        <v>0</v>
      </c>
      <c r="U69" s="197">
        <v>62.33</v>
      </c>
      <c r="V69" s="197">
        <v>5.88</v>
      </c>
      <c r="W69" s="197">
        <v>12.57</v>
      </c>
      <c r="X69" s="197">
        <v>29.27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27.38</v>
      </c>
      <c r="AF69" s="197">
        <v>0</v>
      </c>
      <c r="AG69" s="197">
        <v>0</v>
      </c>
      <c r="AH69" s="197">
        <v>0</v>
      </c>
      <c r="AI69" s="197">
        <v>67.819999999999993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37.68</v>
      </c>
      <c r="AQ69" s="197">
        <v>0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54.81</v>
      </c>
      <c r="L70" s="197">
        <v>582.19000000000005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5.95</v>
      </c>
      <c r="R70" s="197">
        <v>12.62</v>
      </c>
      <c r="S70" s="197">
        <v>7.86</v>
      </c>
      <c r="T70" s="197">
        <v>0</v>
      </c>
      <c r="U70" s="197">
        <v>62.33</v>
      </c>
      <c r="V70" s="197">
        <v>5.88</v>
      </c>
      <c r="W70" s="197">
        <v>12.57</v>
      </c>
      <c r="X70" s="197">
        <v>29.27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27.38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37.68</v>
      </c>
      <c r="AQ70" s="197">
        <v>0</v>
      </c>
      <c r="AR70" s="197">
        <v>22.01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55.23</v>
      </c>
      <c r="L71" s="197">
        <v>582.19000000000005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5.95</v>
      </c>
      <c r="R71" s="197">
        <v>12.62</v>
      </c>
      <c r="S71" s="197">
        <v>7.86</v>
      </c>
      <c r="T71" s="197">
        <v>0</v>
      </c>
      <c r="U71" s="197">
        <v>62.33</v>
      </c>
      <c r="V71" s="197">
        <v>5.88</v>
      </c>
      <c r="W71" s="197">
        <v>12.57</v>
      </c>
      <c r="X71" s="197">
        <v>29.27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27.76</v>
      </c>
      <c r="AF71" s="197">
        <v>0</v>
      </c>
      <c r="AG71" s="197">
        <v>0</v>
      </c>
      <c r="AH71" s="197">
        <v>0</v>
      </c>
      <c r="AI71" s="197">
        <v>67.819999999999993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37.68</v>
      </c>
      <c r="AQ71" s="197">
        <v>0</v>
      </c>
      <c r="AR71" s="197">
        <v>17.79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44.88</v>
      </c>
      <c r="L72" s="197">
        <v>582.19000000000005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5.95</v>
      </c>
      <c r="R72" s="197">
        <v>12.62</v>
      </c>
      <c r="S72" s="197">
        <v>7.86</v>
      </c>
      <c r="T72" s="197">
        <v>0</v>
      </c>
      <c r="U72" s="197">
        <v>62.33</v>
      </c>
      <c r="V72" s="197">
        <v>5.88</v>
      </c>
      <c r="W72" s="197">
        <v>12.57</v>
      </c>
      <c r="X72" s="197">
        <v>29.27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27.76</v>
      </c>
      <c r="AF72" s="197">
        <v>0</v>
      </c>
      <c r="AG72" s="197">
        <v>0</v>
      </c>
      <c r="AH72" s="197">
        <v>0</v>
      </c>
      <c r="AI72" s="197">
        <v>67.819999999999993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37.68</v>
      </c>
      <c r="AQ72" s="197">
        <v>0</v>
      </c>
      <c r="AR72" s="197">
        <v>11.04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40.93</v>
      </c>
      <c r="L73" s="197">
        <v>582.19000000000005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5.95</v>
      </c>
      <c r="R73" s="197">
        <v>12.62</v>
      </c>
      <c r="S73" s="197">
        <v>7.86</v>
      </c>
      <c r="T73" s="197">
        <v>0</v>
      </c>
      <c r="U73" s="197">
        <v>62.12</v>
      </c>
      <c r="V73" s="197">
        <v>5.88</v>
      </c>
      <c r="W73" s="197">
        <v>12.65</v>
      </c>
      <c r="X73" s="197">
        <v>29.27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27.76</v>
      </c>
      <c r="AF73" s="197">
        <v>0</v>
      </c>
      <c r="AG73" s="197">
        <v>0</v>
      </c>
      <c r="AH73" s="197">
        <v>0</v>
      </c>
      <c r="AI73" s="197">
        <v>66.34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37.68</v>
      </c>
      <c r="AQ73" s="197">
        <v>0</v>
      </c>
      <c r="AR73" s="197">
        <v>5.63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22.65</v>
      </c>
      <c r="L74" s="197">
        <v>582.19000000000005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5.95</v>
      </c>
      <c r="R74" s="197">
        <v>12.62</v>
      </c>
      <c r="S74" s="197">
        <v>7.86</v>
      </c>
      <c r="T74" s="197">
        <v>0</v>
      </c>
      <c r="U74" s="197">
        <v>62.12</v>
      </c>
      <c r="V74" s="197">
        <v>5.88</v>
      </c>
      <c r="W74" s="197">
        <v>12.65</v>
      </c>
      <c r="X74" s="197">
        <v>29.27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27.76</v>
      </c>
      <c r="AF74" s="197">
        <v>0</v>
      </c>
      <c r="AG74" s="197">
        <v>0</v>
      </c>
      <c r="AH74" s="197">
        <v>0</v>
      </c>
      <c r="AI74" s="197">
        <v>66.34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37.68</v>
      </c>
      <c r="AQ74" s="197">
        <v>0</v>
      </c>
      <c r="AR74" s="197">
        <v>2.08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9.5</v>
      </c>
      <c r="L75" s="197">
        <v>582.19000000000005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5.95</v>
      </c>
      <c r="R75" s="197">
        <v>12.62</v>
      </c>
      <c r="S75" s="197">
        <v>7.86</v>
      </c>
      <c r="T75" s="197">
        <v>0</v>
      </c>
      <c r="U75" s="197">
        <v>62.12</v>
      </c>
      <c r="V75" s="197">
        <v>5.88</v>
      </c>
      <c r="W75" s="197">
        <v>12.65</v>
      </c>
      <c r="X75" s="197">
        <v>29.27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27.76</v>
      </c>
      <c r="AF75" s="197">
        <v>0</v>
      </c>
      <c r="AG75" s="197">
        <v>0</v>
      </c>
      <c r="AH75" s="197">
        <v>0</v>
      </c>
      <c r="AI75" s="197">
        <v>66.34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37.68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9.4600000000000009</v>
      </c>
      <c r="L76" s="197">
        <v>561.26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5.95</v>
      </c>
      <c r="R76" s="197">
        <v>12.62</v>
      </c>
      <c r="S76" s="197">
        <v>7.86</v>
      </c>
      <c r="T76" s="197">
        <v>0</v>
      </c>
      <c r="U76" s="197">
        <v>62.12</v>
      </c>
      <c r="V76" s="197">
        <v>5.88</v>
      </c>
      <c r="W76" s="197">
        <v>12.65</v>
      </c>
      <c r="X76" s="197">
        <v>29.27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27.76</v>
      </c>
      <c r="AF76" s="197">
        <v>0</v>
      </c>
      <c r="AG76" s="197">
        <v>0</v>
      </c>
      <c r="AH76" s="197">
        <v>0</v>
      </c>
      <c r="AI76" s="197">
        <v>66.34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37.68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9.4499999999999993</v>
      </c>
      <c r="L77" s="197">
        <v>561.26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5.95</v>
      </c>
      <c r="R77" s="197">
        <v>12.62</v>
      </c>
      <c r="S77" s="197">
        <v>7.86</v>
      </c>
      <c r="T77" s="197">
        <v>0</v>
      </c>
      <c r="U77" s="197">
        <v>62.12</v>
      </c>
      <c r="V77" s="197">
        <v>5.88</v>
      </c>
      <c r="W77" s="197">
        <v>12.65</v>
      </c>
      <c r="X77" s="197">
        <v>29.27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27.76</v>
      </c>
      <c r="AF77" s="197">
        <v>0</v>
      </c>
      <c r="AG77" s="197">
        <v>0</v>
      </c>
      <c r="AH77" s="197">
        <v>0</v>
      </c>
      <c r="AI77" s="197">
        <v>66.34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37.68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9.66</v>
      </c>
      <c r="L78" s="197">
        <v>561.26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5.95</v>
      </c>
      <c r="R78" s="197">
        <v>12.62</v>
      </c>
      <c r="S78" s="197">
        <v>7.86</v>
      </c>
      <c r="T78" s="197">
        <v>0</v>
      </c>
      <c r="U78" s="197">
        <v>62.12</v>
      </c>
      <c r="V78" s="197">
        <v>5.88</v>
      </c>
      <c r="W78" s="197">
        <v>12.65</v>
      </c>
      <c r="X78" s="197">
        <v>29.27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27.76</v>
      </c>
      <c r="AF78" s="197">
        <v>0</v>
      </c>
      <c r="AG78" s="197">
        <v>0</v>
      </c>
      <c r="AH78" s="197">
        <v>0</v>
      </c>
      <c r="AI78" s="197">
        <v>66.34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37.68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9.1300000000000008</v>
      </c>
      <c r="L79" s="197">
        <v>561.26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5.95</v>
      </c>
      <c r="R79" s="197">
        <v>12.62</v>
      </c>
      <c r="S79" s="197">
        <v>7.86</v>
      </c>
      <c r="T79" s="197">
        <v>0</v>
      </c>
      <c r="U79" s="197">
        <v>62.12</v>
      </c>
      <c r="V79" s="197">
        <v>5.88</v>
      </c>
      <c r="W79" s="197">
        <v>12.65</v>
      </c>
      <c r="X79" s="197">
        <v>29.27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27.76</v>
      </c>
      <c r="AF79" s="197">
        <v>0</v>
      </c>
      <c r="AG79" s="197">
        <v>0</v>
      </c>
      <c r="AH79" s="197">
        <v>0</v>
      </c>
      <c r="AI79" s="197">
        <v>66.34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37.68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561.26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5.95</v>
      </c>
      <c r="R80" s="197">
        <v>12.62</v>
      </c>
      <c r="S80" s="197">
        <v>7.86</v>
      </c>
      <c r="T80" s="197">
        <v>0</v>
      </c>
      <c r="U80" s="197">
        <v>62.12</v>
      </c>
      <c r="V80" s="197">
        <v>5.88</v>
      </c>
      <c r="W80" s="197">
        <v>12.65</v>
      </c>
      <c r="X80" s="197">
        <v>29.27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27.76</v>
      </c>
      <c r="AF80" s="197">
        <v>0</v>
      </c>
      <c r="AG80" s="197">
        <v>0</v>
      </c>
      <c r="AH80" s="197">
        <v>0</v>
      </c>
      <c r="AI80" s="197">
        <v>66.34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37.68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5.95</v>
      </c>
      <c r="R81" s="197">
        <v>12.62</v>
      </c>
      <c r="S81" s="197">
        <v>7.86</v>
      </c>
      <c r="T81" s="197">
        <v>0</v>
      </c>
      <c r="U81" s="197">
        <v>62.12</v>
      </c>
      <c r="V81" s="197">
        <v>5.88</v>
      </c>
      <c r="W81" s="197">
        <v>12.72</v>
      </c>
      <c r="X81" s="197">
        <v>29.27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27.76</v>
      </c>
      <c r="AF81" s="197">
        <v>0</v>
      </c>
      <c r="AG81" s="197">
        <v>0</v>
      </c>
      <c r="AH81" s="197">
        <v>0</v>
      </c>
      <c r="AI81" s="197">
        <v>66.34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37.68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9.1300000000000008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5.95</v>
      </c>
      <c r="R82" s="197">
        <v>12.62</v>
      </c>
      <c r="S82" s="197">
        <v>7.86</v>
      </c>
      <c r="T82" s="197">
        <v>0</v>
      </c>
      <c r="U82" s="197">
        <v>62.12</v>
      </c>
      <c r="V82" s="197">
        <v>5.88</v>
      </c>
      <c r="W82" s="197">
        <v>12.72</v>
      </c>
      <c r="X82" s="197">
        <v>29.27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27.76</v>
      </c>
      <c r="AF82" s="197">
        <v>0</v>
      </c>
      <c r="AG82" s="197">
        <v>0</v>
      </c>
      <c r="AH82" s="197">
        <v>0</v>
      </c>
      <c r="AI82" s="197">
        <v>66.34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37.68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561.26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5.95</v>
      </c>
      <c r="R83" s="197">
        <v>12.62</v>
      </c>
      <c r="S83" s="197">
        <v>7.86</v>
      </c>
      <c r="T83" s="197">
        <v>0</v>
      </c>
      <c r="U83" s="197">
        <v>62.12</v>
      </c>
      <c r="V83" s="197">
        <v>5.88</v>
      </c>
      <c r="W83" s="197">
        <v>12.72</v>
      </c>
      <c r="X83" s="197">
        <v>29.27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27.76</v>
      </c>
      <c r="AF83" s="197">
        <v>0</v>
      </c>
      <c r="AG83" s="197">
        <v>0</v>
      </c>
      <c r="AH83" s="197">
        <v>0</v>
      </c>
      <c r="AI83" s="197">
        <v>66.34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37.68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561.26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5.95</v>
      </c>
      <c r="R84" s="197">
        <v>12.62</v>
      </c>
      <c r="S84" s="197">
        <v>7.86</v>
      </c>
      <c r="T84" s="197">
        <v>0</v>
      </c>
      <c r="U84" s="197">
        <v>62.12</v>
      </c>
      <c r="V84" s="197">
        <v>5.88</v>
      </c>
      <c r="W84" s="197">
        <v>12.72</v>
      </c>
      <c r="X84" s="197">
        <v>29.27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28.53</v>
      </c>
      <c r="AF84" s="197">
        <v>0</v>
      </c>
      <c r="AG84" s="197">
        <v>0</v>
      </c>
      <c r="AH84" s="197">
        <v>0</v>
      </c>
      <c r="AI84" s="197">
        <v>66.34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37.68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561.26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5.95</v>
      </c>
      <c r="R85" s="197">
        <v>12.62</v>
      </c>
      <c r="S85" s="197">
        <v>7.86</v>
      </c>
      <c r="T85" s="197">
        <v>0</v>
      </c>
      <c r="U85" s="197">
        <v>62.12</v>
      </c>
      <c r="V85" s="197">
        <v>5.88</v>
      </c>
      <c r="W85" s="197">
        <v>12.72</v>
      </c>
      <c r="X85" s="197">
        <v>29.27</v>
      </c>
      <c r="Y85" s="197">
        <v>0</v>
      </c>
      <c r="Z85">
        <v>0</v>
      </c>
      <c r="AA85" s="197">
        <v>0</v>
      </c>
      <c r="AB85" s="197">
        <v>7.65</v>
      </c>
      <c r="AC85" s="197">
        <v>0</v>
      </c>
      <c r="AD85" s="197">
        <v>0</v>
      </c>
      <c r="AE85" s="197">
        <v>28.53</v>
      </c>
      <c r="AF85" s="197">
        <v>0</v>
      </c>
      <c r="AG85" s="197">
        <v>0</v>
      </c>
      <c r="AH85" s="197">
        <v>0</v>
      </c>
      <c r="AI85" s="197">
        <v>66.34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37.68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561.26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5.95</v>
      </c>
      <c r="R86" s="197">
        <v>12.62</v>
      </c>
      <c r="S86" s="197">
        <v>7.86</v>
      </c>
      <c r="T86" s="197">
        <v>0</v>
      </c>
      <c r="U86" s="197">
        <v>62.12</v>
      </c>
      <c r="V86" s="197">
        <v>5.88</v>
      </c>
      <c r="W86" s="197">
        <v>12.72</v>
      </c>
      <c r="X86" s="197">
        <v>29.27</v>
      </c>
      <c r="Y86" s="197">
        <v>0</v>
      </c>
      <c r="Z86">
        <v>0</v>
      </c>
      <c r="AA86" s="197">
        <v>0</v>
      </c>
      <c r="AB86" s="197">
        <v>7.65</v>
      </c>
      <c r="AC86" s="197">
        <v>0</v>
      </c>
      <c r="AD86" s="197">
        <v>0</v>
      </c>
      <c r="AE86" s="197">
        <v>28.53</v>
      </c>
      <c r="AF86" s="197">
        <v>0</v>
      </c>
      <c r="AG86" s="197">
        <v>0</v>
      </c>
      <c r="AH86" s="197">
        <v>0</v>
      </c>
      <c r="AI86" s="197">
        <v>66.34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37.68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561.26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5.95</v>
      </c>
      <c r="R87" s="197">
        <v>12.62</v>
      </c>
      <c r="S87" s="197">
        <v>7.86</v>
      </c>
      <c r="T87" s="197">
        <v>0</v>
      </c>
      <c r="U87" s="197">
        <v>62.12</v>
      </c>
      <c r="V87" s="197">
        <v>5.88</v>
      </c>
      <c r="W87" s="197">
        <v>12.72</v>
      </c>
      <c r="X87" s="197">
        <v>29.27</v>
      </c>
      <c r="Y87" s="197">
        <v>0</v>
      </c>
      <c r="Z87">
        <v>0</v>
      </c>
      <c r="AA87" s="197">
        <v>0</v>
      </c>
      <c r="AB87" s="197">
        <v>7.65</v>
      </c>
      <c r="AC87" s="197">
        <v>0</v>
      </c>
      <c r="AD87" s="197">
        <v>0</v>
      </c>
      <c r="AE87" s="197">
        <v>28.53</v>
      </c>
      <c r="AF87" s="197">
        <v>0</v>
      </c>
      <c r="AG87" s="197">
        <v>0</v>
      </c>
      <c r="AH87" s="197">
        <v>0</v>
      </c>
      <c r="AI87" s="197">
        <v>67.430000000000007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37.68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561.26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5.95</v>
      </c>
      <c r="R88" s="197">
        <v>12.62</v>
      </c>
      <c r="S88" s="197">
        <v>7.86</v>
      </c>
      <c r="T88" s="197">
        <v>0</v>
      </c>
      <c r="U88" s="197">
        <v>62.12</v>
      </c>
      <c r="V88" s="197">
        <v>5.88</v>
      </c>
      <c r="W88" s="197">
        <v>12.72</v>
      </c>
      <c r="X88" s="197">
        <v>29.27</v>
      </c>
      <c r="Y88" s="197">
        <v>0</v>
      </c>
      <c r="Z88">
        <v>0</v>
      </c>
      <c r="AA88" s="197">
        <v>0</v>
      </c>
      <c r="AB88" s="197">
        <v>7.65</v>
      </c>
      <c r="AC88" s="197">
        <v>0</v>
      </c>
      <c r="AD88" s="197">
        <v>0</v>
      </c>
      <c r="AE88" s="197">
        <v>28.53</v>
      </c>
      <c r="AF88" s="197">
        <v>0</v>
      </c>
      <c r="AG88" s="197">
        <v>0</v>
      </c>
      <c r="AH88" s="197">
        <v>0</v>
      </c>
      <c r="AI88" s="197">
        <v>67.430000000000007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37.68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9.1300000000000008</v>
      </c>
      <c r="L89" s="197">
        <v>561.26</v>
      </c>
      <c r="M89" s="197">
        <v>27.39</v>
      </c>
      <c r="N89" s="197">
        <v>35.159999999999997</v>
      </c>
      <c r="O89" s="197">
        <v>0</v>
      </c>
      <c r="P89" s="197">
        <v>41.47</v>
      </c>
      <c r="Q89" s="197">
        <v>5.95</v>
      </c>
      <c r="R89" s="197">
        <v>12.62</v>
      </c>
      <c r="S89" s="197">
        <v>7.86</v>
      </c>
      <c r="T89" s="197">
        <v>0</v>
      </c>
      <c r="U89" s="197">
        <v>62.12</v>
      </c>
      <c r="V89" s="197">
        <v>5.88</v>
      </c>
      <c r="W89" s="197">
        <v>12.72</v>
      </c>
      <c r="X89" s="197">
        <v>29.27</v>
      </c>
      <c r="Y89" s="197">
        <v>0</v>
      </c>
      <c r="Z89">
        <v>0</v>
      </c>
      <c r="AA89" s="197">
        <v>0</v>
      </c>
      <c r="AB89" s="197">
        <v>7.65</v>
      </c>
      <c r="AC89" s="197">
        <v>0</v>
      </c>
      <c r="AD89" s="197">
        <v>0</v>
      </c>
      <c r="AE89" s="197">
        <v>28.53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52.24</v>
      </c>
      <c r="AN89" s="197">
        <v>0</v>
      </c>
      <c r="AO89">
        <v>0</v>
      </c>
      <c r="AP89" s="197">
        <v>37.68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561.26</v>
      </c>
      <c r="M90" s="197">
        <v>27.39</v>
      </c>
      <c r="N90" s="197">
        <v>35.159999999999997</v>
      </c>
      <c r="O90" s="197">
        <v>0</v>
      </c>
      <c r="P90" s="197">
        <v>41.47</v>
      </c>
      <c r="Q90" s="197">
        <v>5.95</v>
      </c>
      <c r="R90" s="197">
        <v>12.62</v>
      </c>
      <c r="S90" s="197">
        <v>7.86</v>
      </c>
      <c r="T90" s="197">
        <v>0</v>
      </c>
      <c r="U90" s="197">
        <v>62.12</v>
      </c>
      <c r="V90" s="197">
        <v>5.88</v>
      </c>
      <c r="W90" s="197">
        <v>12.72</v>
      </c>
      <c r="X90" s="197">
        <v>29.27</v>
      </c>
      <c r="Y90" s="197">
        <v>0</v>
      </c>
      <c r="Z90">
        <v>0</v>
      </c>
      <c r="AA90" s="197">
        <v>0</v>
      </c>
      <c r="AB90" s="197">
        <v>7.65</v>
      </c>
      <c r="AC90" s="197">
        <v>0</v>
      </c>
      <c r="AD90" s="197">
        <v>0</v>
      </c>
      <c r="AE90" s="197">
        <v>28.53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52.24</v>
      </c>
      <c r="AN90" s="197">
        <v>0</v>
      </c>
      <c r="AO90">
        <v>0</v>
      </c>
      <c r="AP90" s="197">
        <v>37.68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561.26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5.95</v>
      </c>
      <c r="R91" s="197">
        <v>12.62</v>
      </c>
      <c r="S91" s="197">
        <v>7.86</v>
      </c>
      <c r="T91" s="197">
        <v>0</v>
      </c>
      <c r="U91" s="197">
        <v>62.12</v>
      </c>
      <c r="V91" s="197">
        <v>5.88</v>
      </c>
      <c r="W91" s="197">
        <v>12.77</v>
      </c>
      <c r="X91" s="197">
        <v>29.27</v>
      </c>
      <c r="Y91" s="197">
        <v>0</v>
      </c>
      <c r="Z91">
        <v>0</v>
      </c>
      <c r="AA91" s="197">
        <v>0</v>
      </c>
      <c r="AB91" s="197">
        <v>7.65</v>
      </c>
      <c r="AC91" s="197">
        <v>0</v>
      </c>
      <c r="AD91" s="197">
        <v>0</v>
      </c>
      <c r="AE91" s="197">
        <v>28.53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42.22</v>
      </c>
      <c r="AN91" s="197">
        <v>0</v>
      </c>
      <c r="AO91">
        <v>0</v>
      </c>
      <c r="AP91" s="197">
        <v>37.68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9.1300000000000008</v>
      </c>
      <c r="L92" s="197">
        <v>561.26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5.95</v>
      </c>
      <c r="R92" s="197">
        <v>12.62</v>
      </c>
      <c r="S92" s="197">
        <v>7.86</v>
      </c>
      <c r="T92" s="197">
        <v>0</v>
      </c>
      <c r="U92" s="197">
        <v>62.12</v>
      </c>
      <c r="V92" s="197">
        <v>5.88</v>
      </c>
      <c r="W92" s="197">
        <v>12.77</v>
      </c>
      <c r="X92" s="197">
        <v>29.27</v>
      </c>
      <c r="Y92" s="197">
        <v>0</v>
      </c>
      <c r="Z92">
        <v>0</v>
      </c>
      <c r="AA92" s="197">
        <v>0</v>
      </c>
      <c r="AB92" s="197">
        <v>7.65</v>
      </c>
      <c r="AC92" s="197">
        <v>0</v>
      </c>
      <c r="AD92" s="197">
        <v>0</v>
      </c>
      <c r="AE92" s="197">
        <v>28.53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39.229999999999997</v>
      </c>
      <c r="AN92" s="197">
        <v>0</v>
      </c>
      <c r="AO92">
        <v>0</v>
      </c>
      <c r="AP92" s="197">
        <v>37.68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9.1300000000000008</v>
      </c>
      <c r="L93" s="197">
        <v>561.26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5.95</v>
      </c>
      <c r="R93" s="197">
        <v>12.62</v>
      </c>
      <c r="S93" s="197">
        <v>7.86</v>
      </c>
      <c r="T93" s="197">
        <v>0</v>
      </c>
      <c r="U93" s="197">
        <v>62.12</v>
      </c>
      <c r="V93" s="197">
        <v>5.88</v>
      </c>
      <c r="W93" s="197">
        <v>12.77</v>
      </c>
      <c r="X93" s="197">
        <v>29.27</v>
      </c>
      <c r="Y93" s="197">
        <v>0</v>
      </c>
      <c r="Z93">
        <v>0</v>
      </c>
      <c r="AA93" s="197">
        <v>0</v>
      </c>
      <c r="AB93" s="197">
        <v>7.65</v>
      </c>
      <c r="AC93" s="197">
        <v>0</v>
      </c>
      <c r="AD93" s="197">
        <v>0</v>
      </c>
      <c r="AE93" s="197">
        <v>28.53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58.01</v>
      </c>
      <c r="AN93" s="197">
        <v>0</v>
      </c>
      <c r="AO93">
        <v>0</v>
      </c>
      <c r="AP93" s="197">
        <v>37.68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561.26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5.95</v>
      </c>
      <c r="R94" s="197">
        <v>12.62</v>
      </c>
      <c r="S94" s="197">
        <v>7.86</v>
      </c>
      <c r="T94" s="197">
        <v>0</v>
      </c>
      <c r="U94" s="197">
        <v>62.12</v>
      </c>
      <c r="V94" s="197">
        <v>5.88</v>
      </c>
      <c r="W94" s="197">
        <v>12.77</v>
      </c>
      <c r="X94" s="197">
        <v>29.27</v>
      </c>
      <c r="Y94" s="197">
        <v>0</v>
      </c>
      <c r="Z94">
        <v>0</v>
      </c>
      <c r="AA94" s="197">
        <v>0</v>
      </c>
      <c r="AB94" s="197">
        <v>7.65</v>
      </c>
      <c r="AC94" s="197">
        <v>0</v>
      </c>
      <c r="AD94" s="197">
        <v>0</v>
      </c>
      <c r="AE94" s="197">
        <v>28.53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55.41</v>
      </c>
      <c r="AN94" s="197">
        <v>0</v>
      </c>
      <c r="AO94">
        <v>0</v>
      </c>
      <c r="AP94" s="197">
        <v>37.68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9.1300000000000008</v>
      </c>
      <c r="L95" s="197">
        <v>561.26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5.95</v>
      </c>
      <c r="R95" s="197">
        <v>12.62</v>
      </c>
      <c r="S95" s="197">
        <v>7.86</v>
      </c>
      <c r="T95" s="197">
        <v>0</v>
      </c>
      <c r="U95" s="197">
        <v>62.12</v>
      </c>
      <c r="V95" s="197">
        <v>5.88</v>
      </c>
      <c r="W95" s="197">
        <v>12.57</v>
      </c>
      <c r="X95" s="197">
        <v>29.27</v>
      </c>
      <c r="Y95" s="197">
        <v>0</v>
      </c>
      <c r="Z95">
        <v>0</v>
      </c>
      <c r="AA95" s="197">
        <v>0</v>
      </c>
      <c r="AB95" s="197">
        <v>7.65</v>
      </c>
      <c r="AC95" s="197">
        <v>0</v>
      </c>
      <c r="AD95" s="197">
        <v>0</v>
      </c>
      <c r="AE95" s="197">
        <v>28.53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65.63</v>
      </c>
      <c r="AN95" s="197">
        <v>0</v>
      </c>
      <c r="AO95">
        <v>0</v>
      </c>
      <c r="AP95" s="197">
        <v>37.68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561.26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5.95</v>
      </c>
      <c r="R96" s="197">
        <v>12.62</v>
      </c>
      <c r="S96" s="197">
        <v>7.86</v>
      </c>
      <c r="T96" s="197">
        <v>0</v>
      </c>
      <c r="U96" s="197">
        <v>62.12</v>
      </c>
      <c r="V96" s="197">
        <v>5.88</v>
      </c>
      <c r="W96" s="197">
        <v>12.57</v>
      </c>
      <c r="X96" s="197">
        <v>29.27</v>
      </c>
      <c r="Y96" s="197">
        <v>0</v>
      </c>
      <c r="Z96">
        <v>0</v>
      </c>
      <c r="AA96" s="197">
        <v>0</v>
      </c>
      <c r="AB96" s="197">
        <v>7.65</v>
      </c>
      <c r="AC96" s="197">
        <v>0</v>
      </c>
      <c r="AD96" s="197">
        <v>0</v>
      </c>
      <c r="AE96" s="197">
        <v>28.53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65.63</v>
      </c>
      <c r="AN96" s="197">
        <v>0</v>
      </c>
      <c r="AO96">
        <v>0</v>
      </c>
      <c r="AP96" s="197">
        <v>37.68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561.26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5.95</v>
      </c>
      <c r="R97" s="197">
        <v>12.62</v>
      </c>
      <c r="S97" s="197">
        <v>7.86</v>
      </c>
      <c r="T97" s="197">
        <v>0</v>
      </c>
      <c r="U97" s="197">
        <v>62.12</v>
      </c>
      <c r="V97" s="197">
        <v>5.88</v>
      </c>
      <c r="W97" s="197">
        <v>12.11</v>
      </c>
      <c r="X97" s="197">
        <v>29.27</v>
      </c>
      <c r="Y97" s="197">
        <v>0</v>
      </c>
      <c r="Z97">
        <v>0</v>
      </c>
      <c r="AA97" s="197">
        <v>0</v>
      </c>
      <c r="AB97" s="197">
        <v>7.65</v>
      </c>
      <c r="AC97" s="197">
        <v>0</v>
      </c>
      <c r="AD97" s="197">
        <v>0</v>
      </c>
      <c r="AE97" s="197">
        <v>28.53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65.63</v>
      </c>
      <c r="AN97" s="197">
        <v>0</v>
      </c>
      <c r="AO97">
        <v>0</v>
      </c>
      <c r="AP97" s="197">
        <v>37.68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561.26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5.95</v>
      </c>
      <c r="R98" s="197">
        <v>12.62</v>
      </c>
      <c r="S98" s="197">
        <v>7.86</v>
      </c>
      <c r="T98" s="197">
        <v>0</v>
      </c>
      <c r="U98" s="197">
        <v>62.12</v>
      </c>
      <c r="V98" s="197">
        <v>5.88</v>
      </c>
      <c r="W98" s="197">
        <v>12.11</v>
      </c>
      <c r="X98" s="197">
        <v>29.27</v>
      </c>
      <c r="Y98" s="197">
        <v>0</v>
      </c>
      <c r="Z98">
        <v>0</v>
      </c>
      <c r="AA98" s="197">
        <v>0</v>
      </c>
      <c r="AB98" s="197">
        <v>7.65</v>
      </c>
      <c r="AC98" s="197">
        <v>0</v>
      </c>
      <c r="AD98" s="197">
        <v>0</v>
      </c>
      <c r="AE98" s="197">
        <v>28.53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65.63</v>
      </c>
      <c r="AN98" s="197">
        <v>0</v>
      </c>
      <c r="AO98">
        <v>0</v>
      </c>
      <c r="AP98" s="197">
        <v>37.68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0.48650500000000063</v>
      </c>
      <c r="L99">
        <f t="shared" si="0"/>
        <v>13.543242500000021</v>
      </c>
      <c r="M99">
        <f t="shared" si="0"/>
        <v>0.65736000000000017</v>
      </c>
      <c r="N99">
        <f t="shared" si="0"/>
        <v>0.84383999999999904</v>
      </c>
      <c r="O99">
        <f t="shared" si="0"/>
        <v>0</v>
      </c>
      <c r="P99">
        <f t="shared" si="0"/>
        <v>0.99527999999999794</v>
      </c>
      <c r="Q99">
        <f t="shared" si="0"/>
        <v>0.13161749999999986</v>
      </c>
      <c r="R99">
        <f t="shared" si="0"/>
        <v>0.29619999999999974</v>
      </c>
      <c r="S99">
        <f t="shared" si="0"/>
        <v>0.17491000000000023</v>
      </c>
      <c r="T99">
        <f t="shared" si="0"/>
        <v>0</v>
      </c>
      <c r="U99">
        <f t="shared" si="0"/>
        <v>1.4945524999999984</v>
      </c>
      <c r="V99">
        <f t="shared" si="0"/>
        <v>0.12978000000000001</v>
      </c>
      <c r="W99">
        <f t="shared" si="0"/>
        <v>0.29710999999999982</v>
      </c>
      <c r="X99">
        <f t="shared" si="0"/>
        <v>0.70247999999999966</v>
      </c>
      <c r="Y99">
        <f t="shared" si="0"/>
        <v>0</v>
      </c>
      <c r="Z99">
        <f t="shared" si="0"/>
        <v>0</v>
      </c>
      <c r="AA99">
        <f t="shared" si="0"/>
        <v>0.22544750000000005</v>
      </c>
      <c r="AB99">
        <f t="shared" si="0"/>
        <v>2.6775000000000007E-2</v>
      </c>
      <c r="AC99">
        <f t="shared" si="0"/>
        <v>0</v>
      </c>
      <c r="AD99">
        <f t="shared" si="0"/>
        <v>0</v>
      </c>
      <c r="AE99">
        <f t="shared" si="0"/>
        <v>0.69512250000000131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1.6217575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0.14046749999999997</v>
      </c>
      <c r="AN99">
        <f t="shared" si="0"/>
        <v>0</v>
      </c>
      <c r="AO99">
        <f t="shared" si="0"/>
        <v>0</v>
      </c>
      <c r="AP99">
        <f t="shared" si="0"/>
        <v>0.89027499999999848</v>
      </c>
      <c r="AQ99">
        <f t="shared" si="0"/>
        <v>4.5659999999999999E-2</v>
      </c>
      <c r="AR99">
        <f t="shared" si="0"/>
        <v>0.24821000000000015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44.7</v>
      </c>
      <c r="AF3" s="197">
        <v>0</v>
      </c>
      <c r="AG3" s="197">
        <v>0</v>
      </c>
      <c r="AH3" s="197">
        <v>0</v>
      </c>
      <c r="AI3" s="197">
        <v>18.41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44.7</v>
      </c>
      <c r="AF4" s="197">
        <v>0</v>
      </c>
      <c r="AG4" s="197">
        <v>0</v>
      </c>
      <c r="AH4" s="197">
        <v>0</v>
      </c>
      <c r="AI4" s="197">
        <v>18.41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44.7</v>
      </c>
      <c r="AF5" s="197">
        <v>0</v>
      </c>
      <c r="AG5" s="197">
        <v>0</v>
      </c>
      <c r="AH5" s="197">
        <v>0</v>
      </c>
      <c r="AI5" s="197">
        <v>18.41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44.7</v>
      </c>
      <c r="AF6" s="197">
        <v>0</v>
      </c>
      <c r="AG6" s="197">
        <v>0</v>
      </c>
      <c r="AH6" s="197">
        <v>0</v>
      </c>
      <c r="AI6" s="197">
        <v>18.41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44.7</v>
      </c>
      <c r="AF7" s="197">
        <v>0</v>
      </c>
      <c r="AG7" s="197">
        <v>0</v>
      </c>
      <c r="AH7" s="197">
        <v>0</v>
      </c>
      <c r="AI7" s="197">
        <v>18.809999999999999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44.7</v>
      </c>
      <c r="AF8" s="197">
        <v>0</v>
      </c>
      <c r="AG8" s="197">
        <v>0</v>
      </c>
      <c r="AH8" s="197">
        <v>0</v>
      </c>
      <c r="AI8" s="197">
        <v>18.809999999999999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44.7</v>
      </c>
      <c r="AF9" s="197">
        <v>0</v>
      </c>
      <c r="AG9" s="197">
        <v>0</v>
      </c>
      <c r="AH9" s="197">
        <v>0</v>
      </c>
      <c r="AI9" s="197">
        <v>18.809999999999999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44.7</v>
      </c>
      <c r="AF10" s="197">
        <v>0</v>
      </c>
      <c r="AG10" s="197">
        <v>0</v>
      </c>
      <c r="AH10" s="197">
        <v>0</v>
      </c>
      <c r="AI10" s="197">
        <v>18.809999999999999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45</v>
      </c>
      <c r="AF11" s="197">
        <v>0</v>
      </c>
      <c r="AG11" s="197">
        <v>0</v>
      </c>
      <c r="AH11" s="197">
        <v>0</v>
      </c>
      <c r="AI11" s="197">
        <v>18.809999999999999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45</v>
      </c>
      <c r="AF12" s="197">
        <v>0</v>
      </c>
      <c r="AG12" s="197">
        <v>0</v>
      </c>
      <c r="AH12" s="197">
        <v>0</v>
      </c>
      <c r="AI12" s="197">
        <v>18.809999999999999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45</v>
      </c>
      <c r="AF13" s="197">
        <v>0</v>
      </c>
      <c r="AG13" s="197">
        <v>0</v>
      </c>
      <c r="AH13" s="197">
        <v>0</v>
      </c>
      <c r="AI13" s="197">
        <v>18.809999999999999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45</v>
      </c>
      <c r="AF14" s="197">
        <v>0</v>
      </c>
      <c r="AG14" s="197">
        <v>0</v>
      </c>
      <c r="AH14" s="197">
        <v>0</v>
      </c>
      <c r="AI14" s="197">
        <v>18.809999999999999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45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45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45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45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45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45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45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45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45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45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45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45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45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45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45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45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45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45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45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45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44.4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44.4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44.4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44.4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44.4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44.4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44.4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44.4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44.09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44.09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43.49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43.49</v>
      </c>
      <c r="AF46" s="197">
        <v>0</v>
      </c>
      <c r="AG46" s="197">
        <v>0</v>
      </c>
      <c r="AH46" s="197">
        <v>0</v>
      </c>
      <c r="AI46" s="197">
        <v>23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43.49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43.49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43.49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43.49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43.49</v>
      </c>
      <c r="AF51" s="197">
        <v>0</v>
      </c>
      <c r="AG51" s="197">
        <v>0</v>
      </c>
      <c r="AH51" s="197">
        <v>0</v>
      </c>
      <c r="AI51" s="197">
        <v>22.1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43.49</v>
      </c>
      <c r="AF52" s="197">
        <v>0</v>
      </c>
      <c r="AG52" s="197">
        <v>0</v>
      </c>
      <c r="AH52" s="197">
        <v>0</v>
      </c>
      <c r="AI52" s="197">
        <v>22.1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43.49</v>
      </c>
      <c r="AF53" s="197">
        <v>0</v>
      </c>
      <c r="AG53" s="197">
        <v>0</v>
      </c>
      <c r="AH53" s="197">
        <v>0</v>
      </c>
      <c r="AI53" s="197">
        <v>22.1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43.49</v>
      </c>
      <c r="AF54" s="197">
        <v>0</v>
      </c>
      <c r="AG54" s="197">
        <v>0</v>
      </c>
      <c r="AH54" s="197">
        <v>0</v>
      </c>
      <c r="AI54" s="197">
        <v>22.1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42.89</v>
      </c>
      <c r="AF55" s="197">
        <v>0</v>
      </c>
      <c r="AG55" s="197">
        <v>0</v>
      </c>
      <c r="AH55" s="197">
        <v>0</v>
      </c>
      <c r="AI55" s="197">
        <v>22.1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42.89</v>
      </c>
      <c r="AF56" s="197">
        <v>0</v>
      </c>
      <c r="AG56" s="197">
        <v>0</v>
      </c>
      <c r="AH56" s="197">
        <v>0</v>
      </c>
      <c r="AI56" s="197">
        <v>22.1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42.89</v>
      </c>
      <c r="AF57" s="197">
        <v>0</v>
      </c>
      <c r="AG57" s="197">
        <v>0</v>
      </c>
      <c r="AH57" s="197">
        <v>0</v>
      </c>
      <c r="AI57" s="197">
        <v>22.1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42.89</v>
      </c>
      <c r="AF58" s="197">
        <v>0</v>
      </c>
      <c r="AG58" s="197">
        <v>0</v>
      </c>
      <c r="AH58" s="197">
        <v>0</v>
      </c>
      <c r="AI58" s="197">
        <v>22.1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42.89</v>
      </c>
      <c r="AF59" s="197">
        <v>0</v>
      </c>
      <c r="AG59" s="197">
        <v>0</v>
      </c>
      <c r="AH59" s="197">
        <v>0</v>
      </c>
      <c r="AI59" s="197">
        <v>21.92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2.0699999999999998</v>
      </c>
      <c r="AB60" s="197">
        <v>0</v>
      </c>
      <c r="AC60" s="197">
        <v>0</v>
      </c>
      <c r="AD60" s="197">
        <v>0</v>
      </c>
      <c r="AE60" s="197">
        <v>42.89</v>
      </c>
      <c r="AF60" s="197">
        <v>0</v>
      </c>
      <c r="AG60" s="197">
        <v>0</v>
      </c>
      <c r="AH60" s="197">
        <v>0</v>
      </c>
      <c r="AI60" s="197">
        <v>21.92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2.0699999999999998</v>
      </c>
      <c r="AB61" s="197">
        <v>0</v>
      </c>
      <c r="AC61" s="197">
        <v>0</v>
      </c>
      <c r="AD61" s="197">
        <v>0</v>
      </c>
      <c r="AE61" s="197">
        <v>42.89</v>
      </c>
      <c r="AF61" s="197">
        <v>0</v>
      </c>
      <c r="AG61" s="197">
        <v>0</v>
      </c>
      <c r="AH61" s="197">
        <v>0</v>
      </c>
      <c r="AI61" s="197">
        <v>21.92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2.0699999999999998</v>
      </c>
      <c r="AB62" s="197">
        <v>0</v>
      </c>
      <c r="AC62" s="197">
        <v>0</v>
      </c>
      <c r="AD62" s="197">
        <v>0</v>
      </c>
      <c r="AE62" s="197">
        <v>42.89</v>
      </c>
      <c r="AF62" s="197">
        <v>0</v>
      </c>
      <c r="AG62" s="197">
        <v>0</v>
      </c>
      <c r="AH62" s="197">
        <v>0</v>
      </c>
      <c r="AI62" s="197">
        <v>21.92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2.0699999999999998</v>
      </c>
      <c r="AB63" s="197">
        <v>0</v>
      </c>
      <c r="AC63" s="197">
        <v>0</v>
      </c>
      <c r="AD63" s="197">
        <v>0</v>
      </c>
      <c r="AE63" s="197">
        <v>42.64</v>
      </c>
      <c r="AF63" s="197">
        <v>0</v>
      </c>
      <c r="AG63" s="197">
        <v>0</v>
      </c>
      <c r="AH63" s="197">
        <v>0</v>
      </c>
      <c r="AI63" s="197">
        <v>21.92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2.0699999999999998</v>
      </c>
      <c r="AB64" s="197">
        <v>0</v>
      </c>
      <c r="AC64" s="197">
        <v>0</v>
      </c>
      <c r="AD64" s="197">
        <v>0</v>
      </c>
      <c r="AE64" s="197">
        <v>42.64</v>
      </c>
      <c r="AF64" s="197">
        <v>0</v>
      </c>
      <c r="AG64" s="197">
        <v>0</v>
      </c>
      <c r="AH64" s="197">
        <v>0</v>
      </c>
      <c r="AI64" s="197">
        <v>21.92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2.0699999999999998</v>
      </c>
      <c r="AB65" s="197">
        <v>0</v>
      </c>
      <c r="AC65" s="197">
        <v>0</v>
      </c>
      <c r="AD65" s="197">
        <v>0</v>
      </c>
      <c r="AE65" s="197">
        <v>42.64</v>
      </c>
      <c r="AF65" s="197">
        <v>0</v>
      </c>
      <c r="AG65" s="197">
        <v>0</v>
      </c>
      <c r="AH65" s="197">
        <v>0</v>
      </c>
      <c r="AI65" s="197">
        <v>22.13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2.0699999999999998</v>
      </c>
      <c r="AB66" s="197">
        <v>0</v>
      </c>
      <c r="AC66" s="197">
        <v>0</v>
      </c>
      <c r="AD66" s="197">
        <v>0</v>
      </c>
      <c r="AE66" s="197">
        <v>42.64</v>
      </c>
      <c r="AF66" s="197">
        <v>0</v>
      </c>
      <c r="AG66" s="197">
        <v>0</v>
      </c>
      <c r="AH66" s="197">
        <v>0</v>
      </c>
      <c r="AI66" s="197">
        <v>22.13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42.64</v>
      </c>
      <c r="AF67" s="197">
        <v>0</v>
      </c>
      <c r="AG67" s="197">
        <v>0</v>
      </c>
      <c r="AH67" s="197">
        <v>0</v>
      </c>
      <c r="AI67" s="197">
        <v>22.13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42.64</v>
      </c>
      <c r="AF68" s="197">
        <v>0</v>
      </c>
      <c r="AG68" s="197">
        <v>0</v>
      </c>
      <c r="AH68" s="197">
        <v>0</v>
      </c>
      <c r="AI68" s="197">
        <v>22.13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42.64</v>
      </c>
      <c r="AF69" s="197">
        <v>0</v>
      </c>
      <c r="AG69" s="197">
        <v>0</v>
      </c>
      <c r="AH69" s="197">
        <v>0</v>
      </c>
      <c r="AI69" s="197">
        <v>18.510000000000002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42.64</v>
      </c>
      <c r="AF70" s="197">
        <v>0</v>
      </c>
      <c r="AG70" s="197">
        <v>0</v>
      </c>
      <c r="AH70" s="197">
        <v>0</v>
      </c>
      <c r="AI70" s="197">
        <v>10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43.24</v>
      </c>
      <c r="AF71" s="197">
        <v>0</v>
      </c>
      <c r="AG71" s="197">
        <v>0</v>
      </c>
      <c r="AH71" s="197">
        <v>0</v>
      </c>
      <c r="AI71" s="197">
        <v>18.510000000000002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43.24</v>
      </c>
      <c r="AF72" s="197">
        <v>0</v>
      </c>
      <c r="AG72" s="197">
        <v>0</v>
      </c>
      <c r="AH72" s="197">
        <v>0</v>
      </c>
      <c r="AI72" s="197">
        <v>18.510000000000002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43.24</v>
      </c>
      <c r="AF73" s="197">
        <v>0</v>
      </c>
      <c r="AG73" s="197">
        <v>0</v>
      </c>
      <c r="AH73" s="197">
        <v>0</v>
      </c>
      <c r="AI73" s="197">
        <v>18.11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43.24</v>
      </c>
      <c r="AF74" s="197">
        <v>0</v>
      </c>
      <c r="AG74" s="197">
        <v>0</v>
      </c>
      <c r="AH74" s="197">
        <v>0</v>
      </c>
      <c r="AI74" s="197">
        <v>18.11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43.24</v>
      </c>
      <c r="AF75" s="197">
        <v>0</v>
      </c>
      <c r="AG75" s="197">
        <v>0</v>
      </c>
      <c r="AH75" s="197">
        <v>0</v>
      </c>
      <c r="AI75" s="197">
        <v>18.11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43.24</v>
      </c>
      <c r="AF76" s="197">
        <v>0</v>
      </c>
      <c r="AG76" s="197">
        <v>0</v>
      </c>
      <c r="AH76" s="197">
        <v>0</v>
      </c>
      <c r="AI76" s="197">
        <v>18.11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43.24</v>
      </c>
      <c r="AF77" s="197">
        <v>0</v>
      </c>
      <c r="AG77" s="197">
        <v>0</v>
      </c>
      <c r="AH77" s="197">
        <v>0</v>
      </c>
      <c r="AI77" s="197">
        <v>18.11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43.24</v>
      </c>
      <c r="AF78" s="197">
        <v>0</v>
      </c>
      <c r="AG78" s="197">
        <v>0</v>
      </c>
      <c r="AH78" s="197">
        <v>0</v>
      </c>
      <c r="AI78" s="197">
        <v>18.11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43.24</v>
      </c>
      <c r="AF79" s="197">
        <v>0</v>
      </c>
      <c r="AG79" s="197">
        <v>0</v>
      </c>
      <c r="AH79" s="197">
        <v>0</v>
      </c>
      <c r="AI79" s="197">
        <v>18.11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43.24</v>
      </c>
      <c r="AF80" s="197">
        <v>0</v>
      </c>
      <c r="AG80" s="197">
        <v>0</v>
      </c>
      <c r="AH80" s="197">
        <v>0</v>
      </c>
      <c r="AI80" s="197">
        <v>18.11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43.24</v>
      </c>
      <c r="AF81" s="197">
        <v>0</v>
      </c>
      <c r="AG81" s="197">
        <v>0</v>
      </c>
      <c r="AH81" s="197">
        <v>0</v>
      </c>
      <c r="AI81" s="197">
        <v>18.11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43.24</v>
      </c>
      <c r="AF82" s="197">
        <v>0</v>
      </c>
      <c r="AG82" s="197">
        <v>0</v>
      </c>
      <c r="AH82" s="197">
        <v>0</v>
      </c>
      <c r="AI82" s="197">
        <v>18.11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43.24</v>
      </c>
      <c r="AF83" s="197">
        <v>0</v>
      </c>
      <c r="AG83" s="197">
        <v>0</v>
      </c>
      <c r="AH83" s="197">
        <v>0</v>
      </c>
      <c r="AI83" s="197">
        <v>18.11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44.44</v>
      </c>
      <c r="AF84" s="197">
        <v>0</v>
      </c>
      <c r="AG84" s="197">
        <v>0</v>
      </c>
      <c r="AH84" s="197">
        <v>0</v>
      </c>
      <c r="AI84" s="197">
        <v>18.11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1.49</v>
      </c>
      <c r="AC85" s="197">
        <v>0</v>
      </c>
      <c r="AD85" s="197">
        <v>0</v>
      </c>
      <c r="AE85" s="197">
        <v>44.44</v>
      </c>
      <c r="AF85" s="197">
        <v>0</v>
      </c>
      <c r="AG85" s="197">
        <v>0</v>
      </c>
      <c r="AH85" s="197">
        <v>0</v>
      </c>
      <c r="AI85" s="197">
        <v>18.11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1.49</v>
      </c>
      <c r="AC86" s="197">
        <v>0</v>
      </c>
      <c r="AD86" s="197">
        <v>0</v>
      </c>
      <c r="AE86" s="197">
        <v>44.44</v>
      </c>
      <c r="AF86" s="197">
        <v>0</v>
      </c>
      <c r="AG86" s="197">
        <v>0</v>
      </c>
      <c r="AH86" s="197">
        <v>0</v>
      </c>
      <c r="AI86" s="197">
        <v>18.11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1.49</v>
      </c>
      <c r="AC87" s="197">
        <v>0</v>
      </c>
      <c r="AD87" s="197">
        <v>0</v>
      </c>
      <c r="AE87" s="197">
        <v>44.44</v>
      </c>
      <c r="AF87" s="197">
        <v>0</v>
      </c>
      <c r="AG87" s="197">
        <v>0</v>
      </c>
      <c r="AH87" s="197">
        <v>0</v>
      </c>
      <c r="AI87" s="197">
        <v>18.41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1.49</v>
      </c>
      <c r="AC88" s="197">
        <v>0</v>
      </c>
      <c r="AD88" s="197">
        <v>0</v>
      </c>
      <c r="AE88" s="197">
        <v>44.44</v>
      </c>
      <c r="AF88" s="197">
        <v>0</v>
      </c>
      <c r="AG88" s="197">
        <v>0</v>
      </c>
      <c r="AH88" s="197">
        <v>0</v>
      </c>
      <c r="AI88" s="197">
        <v>18.41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1.49</v>
      </c>
      <c r="AC89" s="197">
        <v>0</v>
      </c>
      <c r="AD89" s="197">
        <v>0</v>
      </c>
      <c r="AE89" s="197">
        <v>44.44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1.49</v>
      </c>
      <c r="AC90" s="197">
        <v>0</v>
      </c>
      <c r="AD90" s="197">
        <v>0</v>
      </c>
      <c r="AE90" s="197">
        <v>44.44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1.49</v>
      </c>
      <c r="AC91" s="197">
        <v>0</v>
      </c>
      <c r="AD91" s="197">
        <v>0</v>
      </c>
      <c r="AE91" s="197">
        <v>44.44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1.49</v>
      </c>
      <c r="AC92" s="197">
        <v>0</v>
      </c>
      <c r="AD92" s="197">
        <v>0</v>
      </c>
      <c r="AE92" s="197">
        <v>44.44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1.49</v>
      </c>
      <c r="AC93" s="197">
        <v>0</v>
      </c>
      <c r="AD93" s="197">
        <v>0</v>
      </c>
      <c r="AE93" s="197">
        <v>44.44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1.49</v>
      </c>
      <c r="AC94" s="197">
        <v>0</v>
      </c>
      <c r="AD94" s="197">
        <v>0</v>
      </c>
      <c r="AE94" s="197">
        <v>44.44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1.49</v>
      </c>
      <c r="AC95" s="197">
        <v>0</v>
      </c>
      <c r="AD95" s="197">
        <v>0</v>
      </c>
      <c r="AE95" s="197">
        <v>44.44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1.49</v>
      </c>
      <c r="AC96" s="197">
        <v>0</v>
      </c>
      <c r="AD96" s="197">
        <v>0</v>
      </c>
      <c r="AE96" s="197">
        <v>44.44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1.49</v>
      </c>
      <c r="AC97" s="197">
        <v>0</v>
      </c>
      <c r="AD97" s="197">
        <v>0</v>
      </c>
      <c r="AE97" s="197">
        <v>44.44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1.49</v>
      </c>
      <c r="AC98" s="197">
        <v>0</v>
      </c>
      <c r="AD98" s="197">
        <v>0</v>
      </c>
      <c r="AE98" s="197">
        <v>44.44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4.2622500000000021E-2</v>
      </c>
      <c r="AB99">
        <f t="shared" si="0"/>
        <v>5.2149999999999992E-3</v>
      </c>
      <c r="AC99">
        <f t="shared" si="0"/>
        <v>0</v>
      </c>
      <c r="AD99">
        <f t="shared" si="0"/>
        <v>0</v>
      </c>
      <c r="AE99">
        <f t="shared" si="0"/>
        <v>1.0572099999999984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0.46771249999999986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7.95</v>
      </c>
      <c r="AF3" s="197">
        <v>0</v>
      </c>
      <c r="AG3" s="197">
        <v>0</v>
      </c>
      <c r="AH3" s="197">
        <v>0</v>
      </c>
      <c r="AI3" s="197">
        <v>5.65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7.95</v>
      </c>
      <c r="AF4" s="197">
        <v>0</v>
      </c>
      <c r="AG4" s="197">
        <v>0</v>
      </c>
      <c r="AH4" s="197">
        <v>0</v>
      </c>
      <c r="AI4" s="197">
        <v>5.65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7.95</v>
      </c>
      <c r="AF5" s="197">
        <v>0</v>
      </c>
      <c r="AG5" s="197">
        <v>0</v>
      </c>
      <c r="AH5" s="197">
        <v>0</v>
      </c>
      <c r="AI5" s="197">
        <v>5.65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7.95</v>
      </c>
      <c r="AF6" s="197">
        <v>0</v>
      </c>
      <c r="AG6" s="197">
        <v>0</v>
      </c>
      <c r="AH6" s="197">
        <v>0</v>
      </c>
      <c r="AI6" s="197">
        <v>5.65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7.95</v>
      </c>
      <c r="AF7" s="197">
        <v>0</v>
      </c>
      <c r="AG7" s="197">
        <v>0</v>
      </c>
      <c r="AH7" s="197">
        <v>0</v>
      </c>
      <c r="AI7" s="197">
        <v>5.78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7.95</v>
      </c>
      <c r="AF8" s="197">
        <v>0</v>
      </c>
      <c r="AG8" s="197">
        <v>0</v>
      </c>
      <c r="AH8" s="197">
        <v>0</v>
      </c>
      <c r="AI8" s="197">
        <v>5.78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7.95</v>
      </c>
      <c r="AF9" s="197">
        <v>0</v>
      </c>
      <c r="AG9" s="197">
        <v>0</v>
      </c>
      <c r="AH9" s="197">
        <v>0</v>
      </c>
      <c r="AI9" s="197">
        <v>5.78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7.95</v>
      </c>
      <c r="AF10" s="197">
        <v>0</v>
      </c>
      <c r="AG10" s="197">
        <v>0</v>
      </c>
      <c r="AH10" s="197">
        <v>0</v>
      </c>
      <c r="AI10" s="197">
        <v>5.78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</v>
      </c>
      <c r="AF11" s="197">
        <v>0</v>
      </c>
      <c r="AG11" s="197">
        <v>0</v>
      </c>
      <c r="AH11" s="197">
        <v>0</v>
      </c>
      <c r="AI11" s="197">
        <v>5.78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</v>
      </c>
      <c r="AF12" s="197">
        <v>0</v>
      </c>
      <c r="AG12" s="197">
        <v>0</v>
      </c>
      <c r="AH12" s="197">
        <v>0</v>
      </c>
      <c r="AI12" s="197">
        <v>5.78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</v>
      </c>
      <c r="AF13" s="197">
        <v>0</v>
      </c>
      <c r="AG13" s="197">
        <v>0</v>
      </c>
      <c r="AH13" s="197">
        <v>0</v>
      </c>
      <c r="AI13" s="197">
        <v>5.78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</v>
      </c>
      <c r="AF14" s="197">
        <v>0</v>
      </c>
      <c r="AG14" s="197">
        <v>0</v>
      </c>
      <c r="AH14" s="197">
        <v>0</v>
      </c>
      <c r="AI14" s="197">
        <v>5.78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8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8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8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8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8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8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8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8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7.89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7.89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7.89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7.89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7.89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7.89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7.89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7.89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7.84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7.84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7.73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7.73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7.73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7.73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7.73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7.73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7.73</v>
      </c>
      <c r="AF51" s="197">
        <v>0</v>
      </c>
      <c r="AG51" s="197">
        <v>0</v>
      </c>
      <c r="AH51" s="197">
        <v>0</v>
      </c>
      <c r="AI51" s="197">
        <v>5.61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7.73</v>
      </c>
      <c r="AF52" s="197">
        <v>0</v>
      </c>
      <c r="AG52" s="197">
        <v>0</v>
      </c>
      <c r="AH52" s="197">
        <v>0</v>
      </c>
      <c r="AI52" s="197">
        <v>5.61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7.73</v>
      </c>
      <c r="AF53" s="197">
        <v>0</v>
      </c>
      <c r="AG53" s="197">
        <v>0</v>
      </c>
      <c r="AH53" s="197">
        <v>0</v>
      </c>
      <c r="AI53" s="197">
        <v>5.61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7.73</v>
      </c>
      <c r="AF54" s="197">
        <v>0</v>
      </c>
      <c r="AG54" s="197">
        <v>0</v>
      </c>
      <c r="AH54" s="197">
        <v>0</v>
      </c>
      <c r="AI54" s="197">
        <v>5.61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7.62</v>
      </c>
      <c r="AF55" s="197">
        <v>0</v>
      </c>
      <c r="AG55" s="197">
        <v>0</v>
      </c>
      <c r="AH55" s="197">
        <v>0</v>
      </c>
      <c r="AI55" s="197">
        <v>5.61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7.62</v>
      </c>
      <c r="AF56" s="197">
        <v>0</v>
      </c>
      <c r="AG56" s="197">
        <v>0</v>
      </c>
      <c r="AH56" s="197">
        <v>0</v>
      </c>
      <c r="AI56" s="197">
        <v>5.61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7.62</v>
      </c>
      <c r="AF57" s="197">
        <v>0</v>
      </c>
      <c r="AG57" s="197">
        <v>0</v>
      </c>
      <c r="AH57" s="197">
        <v>0</v>
      </c>
      <c r="AI57" s="197">
        <v>5.61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7.62</v>
      </c>
      <c r="AF58" s="197">
        <v>0</v>
      </c>
      <c r="AG58" s="197">
        <v>0</v>
      </c>
      <c r="AH58" s="197">
        <v>0</v>
      </c>
      <c r="AI58" s="197">
        <v>5.61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7.62</v>
      </c>
      <c r="AF59" s="197">
        <v>0</v>
      </c>
      <c r="AG59" s="197">
        <v>0</v>
      </c>
      <c r="AH59" s="197">
        <v>0</v>
      </c>
      <c r="AI59" s="197">
        <v>5.56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7.62</v>
      </c>
      <c r="AF60" s="197">
        <v>0</v>
      </c>
      <c r="AG60" s="197">
        <v>0</v>
      </c>
      <c r="AH60" s="197">
        <v>0</v>
      </c>
      <c r="AI60" s="197">
        <v>5.56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7.62</v>
      </c>
      <c r="AF61" s="197">
        <v>0</v>
      </c>
      <c r="AG61" s="197">
        <v>0</v>
      </c>
      <c r="AH61" s="197">
        <v>0</v>
      </c>
      <c r="AI61" s="197">
        <v>5.56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7.62</v>
      </c>
      <c r="AF62" s="197">
        <v>0</v>
      </c>
      <c r="AG62" s="197">
        <v>0</v>
      </c>
      <c r="AH62" s="197">
        <v>0</v>
      </c>
      <c r="AI62" s="197">
        <v>5.56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8.99</v>
      </c>
      <c r="AF63" s="197">
        <v>0</v>
      </c>
      <c r="AG63" s="197">
        <v>0</v>
      </c>
      <c r="AH63" s="197">
        <v>0</v>
      </c>
      <c r="AI63" s="197">
        <v>5.56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8.99</v>
      </c>
      <c r="AF64" s="197">
        <v>0</v>
      </c>
      <c r="AG64" s="197">
        <v>0</v>
      </c>
      <c r="AH64" s="197">
        <v>0</v>
      </c>
      <c r="AI64" s="197">
        <v>5.56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8.99</v>
      </c>
      <c r="AF65" s="197">
        <v>0</v>
      </c>
      <c r="AG65" s="197">
        <v>0</v>
      </c>
      <c r="AH65" s="197">
        <v>0</v>
      </c>
      <c r="AI65" s="197">
        <v>5.61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8.99</v>
      </c>
      <c r="AF66" s="197">
        <v>0</v>
      </c>
      <c r="AG66" s="197">
        <v>0</v>
      </c>
      <c r="AH66" s="197">
        <v>0</v>
      </c>
      <c r="AI66" s="197">
        <v>5.61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8.99</v>
      </c>
      <c r="AF67" s="197">
        <v>0</v>
      </c>
      <c r="AG67" s="197">
        <v>0</v>
      </c>
      <c r="AH67" s="197">
        <v>0</v>
      </c>
      <c r="AI67" s="197">
        <v>5.61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8.99</v>
      </c>
      <c r="AF68" s="197">
        <v>0</v>
      </c>
      <c r="AG68" s="197">
        <v>0</v>
      </c>
      <c r="AH68" s="197">
        <v>0</v>
      </c>
      <c r="AI68" s="197">
        <v>5.61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8.99</v>
      </c>
      <c r="AF69" s="197">
        <v>0</v>
      </c>
      <c r="AG69" s="197">
        <v>0</v>
      </c>
      <c r="AH69" s="197">
        <v>0</v>
      </c>
      <c r="AI69" s="197">
        <v>5.69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8.99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9.1199999999999992</v>
      </c>
      <c r="AF71" s="197">
        <v>0</v>
      </c>
      <c r="AG71" s="197">
        <v>0</v>
      </c>
      <c r="AH71" s="197">
        <v>0</v>
      </c>
      <c r="AI71" s="197">
        <v>5.69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9.1199999999999992</v>
      </c>
      <c r="AF72" s="197">
        <v>0</v>
      </c>
      <c r="AG72" s="197">
        <v>0</v>
      </c>
      <c r="AH72" s="197">
        <v>0</v>
      </c>
      <c r="AI72" s="197">
        <v>5.69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9.1199999999999992</v>
      </c>
      <c r="AF73" s="197">
        <v>0</v>
      </c>
      <c r="AG73" s="197">
        <v>0</v>
      </c>
      <c r="AH73" s="197">
        <v>0</v>
      </c>
      <c r="AI73" s="197">
        <v>5.56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9.1199999999999992</v>
      </c>
      <c r="AF74" s="197">
        <v>0</v>
      </c>
      <c r="AG74" s="197">
        <v>0</v>
      </c>
      <c r="AH74" s="197">
        <v>0</v>
      </c>
      <c r="AI74" s="197">
        <v>5.56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9.1199999999999992</v>
      </c>
      <c r="AF75" s="197">
        <v>0</v>
      </c>
      <c r="AG75" s="197">
        <v>0</v>
      </c>
      <c r="AH75" s="197">
        <v>0</v>
      </c>
      <c r="AI75" s="197">
        <v>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</v>
      </c>
      <c r="AF76" s="197">
        <v>0</v>
      </c>
      <c r="AG76" s="197">
        <v>0</v>
      </c>
      <c r="AH76" s="197">
        <v>0</v>
      </c>
      <c r="AI76" s="197">
        <v>5.56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9.1199999999999992</v>
      </c>
      <c r="AF77" s="197">
        <v>0</v>
      </c>
      <c r="AG77" s="197">
        <v>0</v>
      </c>
      <c r="AH77" s="197">
        <v>0</v>
      </c>
      <c r="AI77" s="197">
        <v>5.56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9.1199999999999992</v>
      </c>
      <c r="AF78" s="197">
        <v>0</v>
      </c>
      <c r="AG78" s="197">
        <v>0</v>
      </c>
      <c r="AH78" s="197">
        <v>0</v>
      </c>
      <c r="AI78" s="197">
        <v>5.56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9.1199999999999992</v>
      </c>
      <c r="AF79" s="197">
        <v>0</v>
      </c>
      <c r="AG79" s="197">
        <v>0</v>
      </c>
      <c r="AH79" s="197">
        <v>0</v>
      </c>
      <c r="AI79" s="197">
        <v>5.56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9.1199999999999992</v>
      </c>
      <c r="AF80" s="197">
        <v>0</v>
      </c>
      <c r="AG80" s="197">
        <v>0</v>
      </c>
      <c r="AH80" s="197">
        <v>0</v>
      </c>
      <c r="AI80" s="197">
        <v>5.56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9.1199999999999992</v>
      </c>
      <c r="AF81" s="197">
        <v>0</v>
      </c>
      <c r="AG81" s="197">
        <v>0</v>
      </c>
      <c r="AH81" s="197">
        <v>0</v>
      </c>
      <c r="AI81" s="197">
        <v>5.56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9.1199999999999992</v>
      </c>
      <c r="AF82" s="197">
        <v>0</v>
      </c>
      <c r="AG82" s="197">
        <v>0</v>
      </c>
      <c r="AH82" s="197">
        <v>0</v>
      </c>
      <c r="AI82" s="197">
        <v>5.56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9.1199999999999992</v>
      </c>
      <c r="AF83" s="197">
        <v>0</v>
      </c>
      <c r="AG83" s="197">
        <v>0</v>
      </c>
      <c r="AH83" s="197">
        <v>0</v>
      </c>
      <c r="AI83" s="197">
        <v>5.56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9.3699999999999992</v>
      </c>
      <c r="AF84" s="197">
        <v>0</v>
      </c>
      <c r="AG84" s="197">
        <v>0</v>
      </c>
      <c r="AH84" s="197">
        <v>0</v>
      </c>
      <c r="AI84" s="197">
        <v>5.56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9.3699999999999992</v>
      </c>
      <c r="AF85" s="197">
        <v>0</v>
      </c>
      <c r="AG85" s="197">
        <v>0</v>
      </c>
      <c r="AH85" s="197">
        <v>0</v>
      </c>
      <c r="AI85" s="197">
        <v>5.56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9.3699999999999992</v>
      </c>
      <c r="AF86" s="197">
        <v>0</v>
      </c>
      <c r="AG86" s="197">
        <v>0</v>
      </c>
      <c r="AH86" s="197">
        <v>0</v>
      </c>
      <c r="AI86" s="197">
        <v>5.56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9.3699999999999992</v>
      </c>
      <c r="AF87" s="197">
        <v>0</v>
      </c>
      <c r="AG87" s="197">
        <v>0</v>
      </c>
      <c r="AH87" s="197">
        <v>0</v>
      </c>
      <c r="AI87" s="197">
        <v>5.65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9.3699999999999992</v>
      </c>
      <c r="AF88" s="197">
        <v>0</v>
      </c>
      <c r="AG88" s="197">
        <v>0</v>
      </c>
      <c r="AH88" s="197">
        <v>0</v>
      </c>
      <c r="AI88" s="197">
        <v>5.65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9.3699999999999992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9.3699999999999992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9.3699999999999992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9.3699999999999992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9.3699999999999992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9.3699999999999992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9.3699999999999992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9.3699999999999992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9.3699999999999992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9.3699999999999992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0.20464250000000006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0.13755250000000008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148</v>
      </c>
      <c r="H3" s="197">
        <v>0</v>
      </c>
      <c r="I3" s="197">
        <v>0</v>
      </c>
      <c r="J3" s="197">
        <v>0</v>
      </c>
      <c r="K3" s="197">
        <v>310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148</v>
      </c>
      <c r="H4" s="197">
        <v>0</v>
      </c>
      <c r="I4" s="197">
        <v>0</v>
      </c>
      <c r="J4" s="197">
        <v>0</v>
      </c>
      <c r="K4" s="197">
        <v>310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148</v>
      </c>
      <c r="H5" s="197">
        <v>0</v>
      </c>
      <c r="I5" s="197">
        <v>0</v>
      </c>
      <c r="J5" s="197">
        <v>0</v>
      </c>
      <c r="K5" s="197">
        <v>310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148</v>
      </c>
      <c r="H6" s="197">
        <v>0</v>
      </c>
      <c r="I6" s="197">
        <v>0</v>
      </c>
      <c r="J6" s="197">
        <v>0</v>
      </c>
      <c r="K6" s="197">
        <v>310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148</v>
      </c>
      <c r="H7" s="197">
        <v>0</v>
      </c>
      <c r="I7" s="197">
        <v>0</v>
      </c>
      <c r="J7" s="197">
        <v>0</v>
      </c>
      <c r="K7" s="197">
        <v>310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148</v>
      </c>
      <c r="H8" s="197">
        <v>0</v>
      </c>
      <c r="I8" s="197">
        <v>0</v>
      </c>
      <c r="J8" s="197">
        <v>0</v>
      </c>
      <c r="K8" s="197">
        <v>310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148</v>
      </c>
      <c r="H9" s="197">
        <v>0</v>
      </c>
      <c r="I9" s="197">
        <v>0</v>
      </c>
      <c r="J9" s="197">
        <v>0</v>
      </c>
      <c r="K9" s="197">
        <v>310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148</v>
      </c>
      <c r="H10" s="197">
        <v>0</v>
      </c>
      <c r="I10" s="197">
        <v>0</v>
      </c>
      <c r="J10" s="197">
        <v>0</v>
      </c>
      <c r="K10" s="197">
        <v>310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310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310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310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310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288.44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288.44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288.44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150</v>
      </c>
      <c r="H18" s="197">
        <v>0</v>
      </c>
      <c r="I18" s="197">
        <v>0</v>
      </c>
      <c r="J18" s="197">
        <v>0</v>
      </c>
      <c r="K18" s="197">
        <v>288.44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150</v>
      </c>
      <c r="H19" s="197">
        <v>0</v>
      </c>
      <c r="I19" s="197">
        <v>0</v>
      </c>
      <c r="J19" s="197">
        <v>0</v>
      </c>
      <c r="K19" s="197">
        <v>288.44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150</v>
      </c>
      <c r="H20" s="197">
        <v>0</v>
      </c>
      <c r="I20" s="197">
        <v>0</v>
      </c>
      <c r="J20" s="197">
        <v>0</v>
      </c>
      <c r="K20" s="197">
        <v>288.44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150</v>
      </c>
      <c r="H21" s="197">
        <v>0</v>
      </c>
      <c r="I21" s="197">
        <v>0</v>
      </c>
      <c r="J21" s="197">
        <v>0</v>
      </c>
      <c r="K21" s="197">
        <v>288.44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150</v>
      </c>
      <c r="H22" s="197">
        <v>0</v>
      </c>
      <c r="I22" s="197">
        <v>0</v>
      </c>
      <c r="J22" s="197">
        <v>0</v>
      </c>
      <c r="K22" s="197">
        <v>288.44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150</v>
      </c>
      <c r="H23" s="197">
        <v>0</v>
      </c>
      <c r="I23" s="197">
        <v>0</v>
      </c>
      <c r="J23" s="197">
        <v>0</v>
      </c>
      <c r="K23" s="197">
        <v>288.44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150</v>
      </c>
      <c r="H24" s="197">
        <v>0</v>
      </c>
      <c r="I24" s="197">
        <v>0</v>
      </c>
      <c r="J24" s="197">
        <v>0</v>
      </c>
      <c r="K24" s="197">
        <v>288.44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150</v>
      </c>
      <c r="H25" s="197">
        <v>0</v>
      </c>
      <c r="I25" s="197">
        <v>0</v>
      </c>
      <c r="J25" s="197">
        <v>0</v>
      </c>
      <c r="K25" s="197">
        <v>288.44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150</v>
      </c>
      <c r="H26" s="197">
        <v>0</v>
      </c>
      <c r="I26" s="197">
        <v>0</v>
      </c>
      <c r="J26" s="197">
        <v>0</v>
      </c>
      <c r="K26" s="197">
        <v>288.44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149</v>
      </c>
      <c r="H27" s="197">
        <v>0</v>
      </c>
      <c r="I27" s="197">
        <v>0</v>
      </c>
      <c r="J27" s="197">
        <v>0</v>
      </c>
      <c r="K27" s="197">
        <v>288.44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149</v>
      </c>
      <c r="H28" s="197">
        <v>0</v>
      </c>
      <c r="I28" s="197">
        <v>0</v>
      </c>
      <c r="J28" s="197">
        <v>0</v>
      </c>
      <c r="K28" s="197">
        <v>288.44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149</v>
      </c>
      <c r="H29" s="197">
        <v>0</v>
      </c>
      <c r="I29" s="197">
        <v>0</v>
      </c>
      <c r="J29" s="197">
        <v>0</v>
      </c>
      <c r="K29" s="197">
        <v>288.44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149</v>
      </c>
      <c r="H30" s="197">
        <v>0</v>
      </c>
      <c r="I30" s="197">
        <v>0</v>
      </c>
      <c r="J30" s="197">
        <v>0</v>
      </c>
      <c r="K30" s="197">
        <v>288.44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7">
        <v>149</v>
      </c>
      <c r="H31" s="197">
        <v>0</v>
      </c>
      <c r="I31" s="197">
        <v>0</v>
      </c>
      <c r="J31" s="197">
        <v>0</v>
      </c>
      <c r="K31" s="197">
        <v>288.44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7">
        <v>149</v>
      </c>
      <c r="H32" s="197">
        <v>0</v>
      </c>
      <c r="I32" s="197">
        <v>0</v>
      </c>
      <c r="J32" s="197">
        <v>0</v>
      </c>
      <c r="K32" s="197">
        <v>288.44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7">
        <v>149</v>
      </c>
      <c r="H33" s="197">
        <v>0</v>
      </c>
      <c r="I33" s="197">
        <v>0</v>
      </c>
      <c r="J33" s="197">
        <v>0</v>
      </c>
      <c r="K33" s="197">
        <v>288.44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7">
        <v>149</v>
      </c>
      <c r="H34" s="197">
        <v>0</v>
      </c>
      <c r="I34" s="197">
        <v>0</v>
      </c>
      <c r="J34" s="197">
        <v>0</v>
      </c>
      <c r="K34" s="197">
        <v>288.44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7">
        <v>147</v>
      </c>
      <c r="H35" s="197">
        <v>0</v>
      </c>
      <c r="I35" s="197">
        <v>0</v>
      </c>
      <c r="J35" s="197">
        <v>0</v>
      </c>
      <c r="K35" s="197">
        <v>288.44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147</v>
      </c>
      <c r="H36" s="197">
        <v>0</v>
      </c>
      <c r="I36" s="197">
        <v>0</v>
      </c>
      <c r="J36" s="197">
        <v>0</v>
      </c>
      <c r="K36" s="197">
        <v>288.44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147</v>
      </c>
      <c r="H37" s="197">
        <v>0</v>
      </c>
      <c r="I37" s="197">
        <v>0</v>
      </c>
      <c r="J37" s="197">
        <v>0</v>
      </c>
      <c r="K37" s="197">
        <v>288.44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147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147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147</v>
      </c>
      <c r="H40" s="197">
        <v>0</v>
      </c>
      <c r="I40" s="197">
        <v>0</v>
      </c>
      <c r="J40" s="197">
        <v>0</v>
      </c>
      <c r="K40" s="197">
        <v>288.44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147</v>
      </c>
      <c r="H41" s="197">
        <v>0</v>
      </c>
      <c r="I41" s="197">
        <v>0</v>
      </c>
      <c r="J41" s="197">
        <v>0</v>
      </c>
      <c r="K41" s="197">
        <v>288.44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147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7">
        <v>146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7">
        <v>146</v>
      </c>
      <c r="H44" s="197">
        <v>0</v>
      </c>
      <c r="I44" s="197">
        <v>0</v>
      </c>
      <c r="J44" s="197">
        <v>0</v>
      </c>
      <c r="K44" s="197">
        <v>288.44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7">
        <v>144</v>
      </c>
      <c r="H45" s="197">
        <v>0</v>
      </c>
      <c r="I45" s="197">
        <v>0</v>
      </c>
      <c r="J45" s="197">
        <v>0</v>
      </c>
      <c r="K45" s="197">
        <v>288.44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7">
        <v>144</v>
      </c>
      <c r="H46" s="197">
        <v>0</v>
      </c>
      <c r="I46" s="197">
        <v>0</v>
      </c>
      <c r="J46" s="197">
        <v>0</v>
      </c>
      <c r="K46" s="197">
        <v>292.44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144</v>
      </c>
      <c r="H47" s="197">
        <v>0</v>
      </c>
      <c r="I47" s="197">
        <v>0</v>
      </c>
      <c r="J47" s="197">
        <v>0</v>
      </c>
      <c r="K47" s="197">
        <v>292.44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144</v>
      </c>
      <c r="H48" s="197">
        <v>0</v>
      </c>
      <c r="I48" s="197">
        <v>0</v>
      </c>
      <c r="J48" s="197">
        <v>0</v>
      </c>
      <c r="K48" s="197">
        <v>292.44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144</v>
      </c>
      <c r="H49" s="197">
        <v>0</v>
      </c>
      <c r="I49" s="197">
        <v>0</v>
      </c>
      <c r="J49" s="197">
        <v>0</v>
      </c>
      <c r="K49" s="197">
        <v>292.44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144</v>
      </c>
      <c r="H50" s="197">
        <v>0</v>
      </c>
      <c r="I50" s="197">
        <v>0</v>
      </c>
      <c r="J50" s="197">
        <v>0</v>
      </c>
      <c r="K50" s="197">
        <v>292.44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97">
        <v>144</v>
      </c>
      <c r="H51" s="197">
        <v>0</v>
      </c>
      <c r="I51" s="197">
        <v>0</v>
      </c>
      <c r="J51" s="197">
        <v>0</v>
      </c>
      <c r="K51" s="197">
        <v>305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97">
        <v>144</v>
      </c>
      <c r="H52" s="197">
        <v>0</v>
      </c>
      <c r="I52" s="197">
        <v>0</v>
      </c>
      <c r="J52" s="197">
        <v>0</v>
      </c>
      <c r="K52" s="197">
        <v>305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97">
        <v>144</v>
      </c>
      <c r="H53" s="197">
        <v>0</v>
      </c>
      <c r="I53" s="197">
        <v>0</v>
      </c>
      <c r="J53" s="197">
        <v>0</v>
      </c>
      <c r="K53" s="197">
        <v>305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97">
        <v>144</v>
      </c>
      <c r="H54" s="197">
        <v>0</v>
      </c>
      <c r="I54" s="197">
        <v>0</v>
      </c>
      <c r="J54" s="197">
        <v>0</v>
      </c>
      <c r="K54" s="197">
        <v>305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7">
        <v>142</v>
      </c>
      <c r="H55" s="197">
        <v>0</v>
      </c>
      <c r="I55" s="197">
        <v>0</v>
      </c>
      <c r="J55" s="197">
        <v>0</v>
      </c>
      <c r="K55" s="197">
        <v>305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7">
        <v>142</v>
      </c>
      <c r="H56" s="197">
        <v>0</v>
      </c>
      <c r="I56" s="197">
        <v>0</v>
      </c>
      <c r="J56" s="197">
        <v>0</v>
      </c>
      <c r="K56" s="197">
        <v>305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142</v>
      </c>
      <c r="H57" s="197">
        <v>0</v>
      </c>
      <c r="I57" s="197">
        <v>0</v>
      </c>
      <c r="J57" s="197">
        <v>0</v>
      </c>
      <c r="K57" s="197">
        <v>305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142</v>
      </c>
      <c r="H58" s="197">
        <v>0</v>
      </c>
      <c r="I58" s="197">
        <v>0</v>
      </c>
      <c r="J58" s="197">
        <v>0</v>
      </c>
      <c r="K58" s="197">
        <v>305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142</v>
      </c>
      <c r="H59" s="197">
        <v>0</v>
      </c>
      <c r="I59" s="197">
        <v>0</v>
      </c>
      <c r="J59" s="197">
        <v>0</v>
      </c>
      <c r="K59" s="197">
        <v>305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97">
        <v>142</v>
      </c>
      <c r="H60" s="197">
        <v>0</v>
      </c>
      <c r="I60" s="197">
        <v>0</v>
      </c>
      <c r="J60" s="197">
        <v>0</v>
      </c>
      <c r="K60" s="197">
        <v>305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97">
        <v>142</v>
      </c>
      <c r="H61" s="197">
        <v>0</v>
      </c>
      <c r="I61" s="197">
        <v>0</v>
      </c>
      <c r="J61" s="197">
        <v>0</v>
      </c>
      <c r="K61" s="197">
        <v>305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97">
        <v>142</v>
      </c>
      <c r="H62" s="197">
        <v>0</v>
      </c>
      <c r="I62" s="197">
        <v>0</v>
      </c>
      <c r="J62" s="197">
        <v>0</v>
      </c>
      <c r="K62" s="197">
        <v>305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97">
        <v>142</v>
      </c>
      <c r="H63" s="197">
        <v>0</v>
      </c>
      <c r="I63" s="197">
        <v>0</v>
      </c>
      <c r="J63" s="197">
        <v>0</v>
      </c>
      <c r="K63" s="197">
        <v>305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97">
        <v>142</v>
      </c>
      <c r="H64" s="197">
        <v>0</v>
      </c>
      <c r="I64" s="197">
        <v>0</v>
      </c>
      <c r="J64" s="197">
        <v>0</v>
      </c>
      <c r="K64" s="197">
        <v>305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97">
        <v>142</v>
      </c>
      <c r="H65" s="197">
        <v>0</v>
      </c>
      <c r="I65" s="197">
        <v>0</v>
      </c>
      <c r="J65" s="197">
        <v>0</v>
      </c>
      <c r="K65" s="197">
        <v>305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97">
        <v>142</v>
      </c>
      <c r="H66" s="197">
        <v>0</v>
      </c>
      <c r="I66" s="197">
        <v>0</v>
      </c>
      <c r="J66" s="197">
        <v>0</v>
      </c>
      <c r="K66" s="197">
        <v>305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142</v>
      </c>
      <c r="H67" s="197">
        <v>0</v>
      </c>
      <c r="I67" s="197">
        <v>0</v>
      </c>
      <c r="J67" s="197">
        <v>0</v>
      </c>
      <c r="K67" s="197">
        <v>305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142</v>
      </c>
      <c r="H68" s="197">
        <v>0</v>
      </c>
      <c r="I68" s="197">
        <v>0</v>
      </c>
      <c r="J68" s="197">
        <v>0</v>
      </c>
      <c r="K68" s="197">
        <v>305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142</v>
      </c>
      <c r="H69" s="197">
        <v>0</v>
      </c>
      <c r="I69" s="197">
        <v>0</v>
      </c>
      <c r="J69" s="197">
        <v>0</v>
      </c>
      <c r="K69" s="197">
        <v>305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142</v>
      </c>
      <c r="H70" s="197">
        <v>0</v>
      </c>
      <c r="I70" s="197">
        <v>0</v>
      </c>
      <c r="J70" s="197">
        <v>0</v>
      </c>
      <c r="K70" s="197">
        <v>304.05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144</v>
      </c>
      <c r="H71" s="197">
        <v>0</v>
      </c>
      <c r="I71" s="197">
        <v>0</v>
      </c>
      <c r="J71" s="197">
        <v>0</v>
      </c>
      <c r="K71" s="197">
        <v>305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144</v>
      </c>
      <c r="H72" s="197">
        <v>0</v>
      </c>
      <c r="I72" s="197">
        <v>0</v>
      </c>
      <c r="J72" s="197">
        <v>0</v>
      </c>
      <c r="K72" s="197">
        <v>305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144</v>
      </c>
      <c r="H73" s="197">
        <v>0</v>
      </c>
      <c r="I73" s="197">
        <v>0</v>
      </c>
      <c r="J73" s="197">
        <v>0</v>
      </c>
      <c r="K73" s="197">
        <v>305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144</v>
      </c>
      <c r="H74" s="197">
        <v>0</v>
      </c>
      <c r="I74" s="197">
        <v>0</v>
      </c>
      <c r="J74" s="197">
        <v>0</v>
      </c>
      <c r="K74" s="197">
        <v>305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144</v>
      </c>
      <c r="H75" s="197">
        <v>0</v>
      </c>
      <c r="I75" s="197">
        <v>0</v>
      </c>
      <c r="J75" s="197">
        <v>0</v>
      </c>
      <c r="K75" s="197">
        <v>305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144</v>
      </c>
      <c r="H76" s="197">
        <v>0</v>
      </c>
      <c r="I76" s="197">
        <v>0</v>
      </c>
      <c r="J76" s="197">
        <v>0</v>
      </c>
      <c r="K76" s="197">
        <v>305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144</v>
      </c>
      <c r="H77" s="197">
        <v>0</v>
      </c>
      <c r="I77" s="197">
        <v>0</v>
      </c>
      <c r="J77" s="197">
        <v>0</v>
      </c>
      <c r="K77" s="197">
        <v>305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144</v>
      </c>
      <c r="H78" s="197">
        <v>0</v>
      </c>
      <c r="I78" s="197">
        <v>0</v>
      </c>
      <c r="J78" s="197">
        <v>0</v>
      </c>
      <c r="K78" s="197">
        <v>305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144</v>
      </c>
      <c r="H79" s="197">
        <v>0</v>
      </c>
      <c r="I79" s="197">
        <v>0</v>
      </c>
      <c r="J79" s="197">
        <v>0</v>
      </c>
      <c r="K79" s="197">
        <v>305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144</v>
      </c>
      <c r="H80" s="197">
        <v>0</v>
      </c>
      <c r="I80" s="197">
        <v>0</v>
      </c>
      <c r="J80" s="197">
        <v>0</v>
      </c>
      <c r="K80" s="197">
        <v>305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144</v>
      </c>
      <c r="H81" s="197">
        <v>0</v>
      </c>
      <c r="I81" s="197">
        <v>0</v>
      </c>
      <c r="J81" s="197">
        <v>0</v>
      </c>
      <c r="K81" s="197">
        <v>305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144</v>
      </c>
      <c r="H82" s="197">
        <v>0</v>
      </c>
      <c r="I82" s="197">
        <v>0</v>
      </c>
      <c r="J82" s="197">
        <v>0</v>
      </c>
      <c r="K82" s="197">
        <v>305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144</v>
      </c>
      <c r="H83" s="197">
        <v>0</v>
      </c>
      <c r="I83" s="197">
        <v>0</v>
      </c>
      <c r="J83" s="197">
        <v>0</v>
      </c>
      <c r="K83" s="197">
        <v>305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148</v>
      </c>
      <c r="H84" s="197">
        <v>0</v>
      </c>
      <c r="I84" s="197">
        <v>0</v>
      </c>
      <c r="J84" s="197">
        <v>0</v>
      </c>
      <c r="K84" s="197">
        <v>305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26</v>
      </c>
      <c r="E85" s="24">
        <v>0</v>
      </c>
      <c r="F85" s="24">
        <v>0</v>
      </c>
      <c r="G85" s="197">
        <v>148</v>
      </c>
      <c r="H85" s="197">
        <v>0</v>
      </c>
      <c r="I85" s="197">
        <v>0</v>
      </c>
      <c r="J85" s="197">
        <v>0</v>
      </c>
      <c r="K85" s="197">
        <v>305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26</v>
      </c>
      <c r="E86" s="24">
        <v>0</v>
      </c>
      <c r="F86" s="24">
        <v>0</v>
      </c>
      <c r="G86" s="197">
        <v>148</v>
      </c>
      <c r="H86" s="197">
        <v>0</v>
      </c>
      <c r="I86" s="197">
        <v>0</v>
      </c>
      <c r="J86" s="197">
        <v>0</v>
      </c>
      <c r="K86" s="197">
        <v>305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26</v>
      </c>
      <c r="E87" s="24">
        <v>0</v>
      </c>
      <c r="F87" s="24">
        <v>0</v>
      </c>
      <c r="G87" s="197">
        <v>148</v>
      </c>
      <c r="H87" s="197">
        <v>0</v>
      </c>
      <c r="I87" s="197">
        <v>0</v>
      </c>
      <c r="J87" s="197">
        <v>0</v>
      </c>
      <c r="K87" s="197">
        <v>310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26</v>
      </c>
      <c r="E88" s="24">
        <v>0</v>
      </c>
      <c r="F88" s="24">
        <v>0</v>
      </c>
      <c r="G88" s="197">
        <v>148</v>
      </c>
      <c r="H88" s="197">
        <v>0</v>
      </c>
      <c r="I88" s="197">
        <v>0</v>
      </c>
      <c r="J88" s="197">
        <v>0</v>
      </c>
      <c r="K88" s="197">
        <v>310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26</v>
      </c>
      <c r="E89" s="24">
        <v>0</v>
      </c>
      <c r="F89" s="24">
        <v>0</v>
      </c>
      <c r="G89" s="197">
        <v>148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100</v>
      </c>
      <c r="P89" s="197">
        <v>0</v>
      </c>
    </row>
    <row r="90" spans="1:16">
      <c r="A90" t="s">
        <v>132</v>
      </c>
      <c r="C90" s="24">
        <v>0</v>
      </c>
      <c r="D90" s="24">
        <v>26</v>
      </c>
      <c r="E90" s="24">
        <v>0</v>
      </c>
      <c r="F90" s="24">
        <v>0</v>
      </c>
      <c r="G90" s="197">
        <v>148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100</v>
      </c>
      <c r="P90" s="197">
        <v>0</v>
      </c>
    </row>
    <row r="91" spans="1:16">
      <c r="A91" t="s">
        <v>133</v>
      </c>
      <c r="C91" s="24">
        <v>0</v>
      </c>
      <c r="D91" s="24">
        <v>26</v>
      </c>
      <c r="E91" s="24">
        <v>0</v>
      </c>
      <c r="F91" s="24">
        <v>0</v>
      </c>
      <c r="G91" s="197">
        <v>148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0</v>
      </c>
      <c r="D92" s="24">
        <v>26</v>
      </c>
      <c r="E92" s="24">
        <v>0</v>
      </c>
      <c r="F92" s="24">
        <v>0</v>
      </c>
      <c r="G92" s="197">
        <v>148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0</v>
      </c>
      <c r="D93" s="24">
        <v>26</v>
      </c>
      <c r="E93" s="24">
        <v>0</v>
      </c>
      <c r="F93" s="24">
        <v>0</v>
      </c>
      <c r="G93" s="197">
        <v>148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300</v>
      </c>
      <c r="P93" s="197">
        <v>0</v>
      </c>
    </row>
    <row r="94" spans="1:16">
      <c r="A94" t="s">
        <v>136</v>
      </c>
      <c r="C94" s="24">
        <v>0</v>
      </c>
      <c r="D94" s="24">
        <v>26</v>
      </c>
      <c r="E94" s="24">
        <v>0</v>
      </c>
      <c r="F94" s="24">
        <v>0</v>
      </c>
      <c r="G94" s="197">
        <v>148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300</v>
      </c>
      <c r="P94" s="197">
        <v>0</v>
      </c>
    </row>
    <row r="95" spans="1:16">
      <c r="A95" t="s">
        <v>137</v>
      </c>
      <c r="C95" s="24">
        <v>0</v>
      </c>
      <c r="D95" s="24">
        <v>26</v>
      </c>
      <c r="E95" s="24">
        <v>0</v>
      </c>
      <c r="F95" s="24">
        <v>0</v>
      </c>
      <c r="G95" s="197">
        <v>148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300</v>
      </c>
      <c r="P95" s="197">
        <v>0</v>
      </c>
    </row>
    <row r="96" spans="1:16">
      <c r="A96" t="s">
        <v>138</v>
      </c>
      <c r="C96" s="24">
        <v>0</v>
      </c>
      <c r="D96" s="24">
        <v>26</v>
      </c>
      <c r="E96" s="24">
        <v>0</v>
      </c>
      <c r="F96" s="24">
        <v>0</v>
      </c>
      <c r="G96" s="197">
        <v>148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300</v>
      </c>
      <c r="P96" s="197">
        <v>0</v>
      </c>
    </row>
    <row r="97" spans="1:17">
      <c r="A97" t="s">
        <v>139</v>
      </c>
      <c r="C97" s="24">
        <v>0</v>
      </c>
      <c r="D97" s="24">
        <v>26</v>
      </c>
      <c r="E97" s="24">
        <v>0</v>
      </c>
      <c r="F97" s="24">
        <v>0</v>
      </c>
      <c r="G97" s="197">
        <v>148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300</v>
      </c>
      <c r="P97" s="197">
        <v>0</v>
      </c>
    </row>
    <row r="98" spans="1:17">
      <c r="A98" t="s">
        <v>140</v>
      </c>
      <c r="C98" s="24">
        <v>0</v>
      </c>
      <c r="D98" s="24">
        <v>26</v>
      </c>
      <c r="E98" s="24">
        <v>0</v>
      </c>
      <c r="F98" s="24">
        <v>0</v>
      </c>
      <c r="G98" s="197">
        <v>148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300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0.6825</v>
      </c>
      <c r="D99" s="114">
        <f t="shared" si="0"/>
        <v>9.0999999999999998E-2</v>
      </c>
      <c r="E99" s="114">
        <f t="shared" si="0"/>
        <v>0</v>
      </c>
      <c r="F99" s="114">
        <f t="shared" si="0"/>
        <v>0</v>
      </c>
      <c r="G99" s="114">
        <f t="shared" si="0"/>
        <v>3.512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7.2122825000000006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0.59499999999999997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37.31</v>
      </c>
      <c r="K3" s="197">
        <v>15.27</v>
      </c>
      <c r="L3" s="197">
        <v>0.28999999999999998</v>
      </c>
      <c r="M3" s="197">
        <v>1.9</v>
      </c>
      <c r="N3" s="197">
        <v>1.55</v>
      </c>
      <c r="O3" s="197">
        <v>2.19</v>
      </c>
      <c r="P3" s="197">
        <v>0.82</v>
      </c>
      <c r="Q3" s="197">
        <v>0.31</v>
      </c>
      <c r="R3" s="197">
        <v>0.55000000000000004</v>
      </c>
      <c r="S3" s="197">
        <v>0.35</v>
      </c>
      <c r="T3" s="197">
        <v>0</v>
      </c>
      <c r="U3" s="197">
        <v>1.86</v>
      </c>
      <c r="V3" s="197">
        <v>0.27</v>
      </c>
      <c r="W3" s="197">
        <v>0.49</v>
      </c>
      <c r="X3" s="197">
        <v>1.29</v>
      </c>
      <c r="Y3" s="197">
        <v>0</v>
      </c>
      <c r="Z3" s="197">
        <v>1.82</v>
      </c>
      <c r="AA3" s="197">
        <v>1.01</v>
      </c>
      <c r="AB3" s="197">
        <v>0</v>
      </c>
      <c r="AC3" s="197">
        <v>4.8600000000000003</v>
      </c>
      <c r="AD3" s="197">
        <v>12.46</v>
      </c>
      <c r="AE3" s="197">
        <v>0</v>
      </c>
      <c r="AF3" s="197">
        <v>0</v>
      </c>
      <c r="AG3" s="197">
        <v>33.25</v>
      </c>
      <c r="AH3" s="197">
        <v>0</v>
      </c>
      <c r="AI3" s="197">
        <v>14.15</v>
      </c>
      <c r="AJ3" s="197">
        <v>0</v>
      </c>
      <c r="AK3" s="197">
        <v>-3.62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37.31</v>
      </c>
      <c r="K4" s="197">
        <v>15.27</v>
      </c>
      <c r="L4" s="197">
        <v>0.28999999999999998</v>
      </c>
      <c r="M4" s="197">
        <v>1.9</v>
      </c>
      <c r="N4" s="197">
        <v>1.55</v>
      </c>
      <c r="O4" s="197">
        <v>2.19</v>
      </c>
      <c r="P4" s="197">
        <v>0.82</v>
      </c>
      <c r="Q4" s="197">
        <v>0.26</v>
      </c>
      <c r="R4" s="197">
        <v>0.55000000000000004</v>
      </c>
      <c r="S4" s="197">
        <v>0.35</v>
      </c>
      <c r="T4" s="197">
        <v>0</v>
      </c>
      <c r="U4" s="197">
        <v>1.85</v>
      </c>
      <c r="V4" s="197">
        <v>0.27</v>
      </c>
      <c r="W4" s="197">
        <v>0.49</v>
      </c>
      <c r="X4" s="197">
        <v>1.29</v>
      </c>
      <c r="Y4" s="197">
        <v>0</v>
      </c>
      <c r="Z4" s="197">
        <v>1.82</v>
      </c>
      <c r="AA4" s="197">
        <v>1.01</v>
      </c>
      <c r="AB4" s="197">
        <v>0</v>
      </c>
      <c r="AC4" s="197">
        <v>4.8600000000000003</v>
      </c>
      <c r="AD4" s="197">
        <v>12.46</v>
      </c>
      <c r="AE4" s="197">
        <v>0</v>
      </c>
      <c r="AF4" s="197">
        <v>0</v>
      </c>
      <c r="AG4" s="197">
        <v>33.25</v>
      </c>
      <c r="AH4" s="197">
        <v>0</v>
      </c>
      <c r="AI4" s="197">
        <v>14.15</v>
      </c>
      <c r="AJ4" s="197">
        <v>0</v>
      </c>
      <c r="AK4" s="197">
        <v>-3.62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28.14</v>
      </c>
      <c r="H5" s="197">
        <v>0</v>
      </c>
      <c r="I5" s="197">
        <v>0</v>
      </c>
      <c r="J5" s="197">
        <v>37.31</v>
      </c>
      <c r="K5" s="197">
        <v>15.27</v>
      </c>
      <c r="L5" s="197">
        <v>0.28999999999999998</v>
      </c>
      <c r="M5" s="197">
        <v>1.9</v>
      </c>
      <c r="N5" s="197">
        <v>1.55</v>
      </c>
      <c r="O5" s="197">
        <v>2.19</v>
      </c>
      <c r="P5" s="197">
        <v>0.82</v>
      </c>
      <c r="Q5" s="197">
        <v>0.26</v>
      </c>
      <c r="R5" s="197">
        <v>0.55000000000000004</v>
      </c>
      <c r="S5" s="197">
        <v>0.35</v>
      </c>
      <c r="T5" s="197">
        <v>0</v>
      </c>
      <c r="U5" s="197">
        <v>1.85</v>
      </c>
      <c r="V5" s="197">
        <v>0.27</v>
      </c>
      <c r="W5" s="197">
        <v>0.48</v>
      </c>
      <c r="X5" s="197">
        <v>1.29</v>
      </c>
      <c r="Y5" s="197">
        <v>0</v>
      </c>
      <c r="Z5" s="197">
        <v>1.82</v>
      </c>
      <c r="AA5" s="197">
        <v>1.01</v>
      </c>
      <c r="AB5" s="197">
        <v>0</v>
      </c>
      <c r="AC5" s="197">
        <v>4.8600000000000003</v>
      </c>
      <c r="AD5" s="197">
        <v>12.46</v>
      </c>
      <c r="AE5" s="197">
        <v>0</v>
      </c>
      <c r="AF5" s="197">
        <v>0</v>
      </c>
      <c r="AG5" s="197">
        <v>33.25</v>
      </c>
      <c r="AH5" s="197">
        <v>0</v>
      </c>
      <c r="AI5" s="197">
        <v>14.15</v>
      </c>
      <c r="AJ5" s="197">
        <v>0</v>
      </c>
      <c r="AK5" s="197">
        <v>-3.62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28.14</v>
      </c>
      <c r="H6" s="197">
        <v>0</v>
      </c>
      <c r="I6" s="197">
        <v>0</v>
      </c>
      <c r="J6" s="197">
        <v>37.31</v>
      </c>
      <c r="K6" s="197">
        <v>15.27</v>
      </c>
      <c r="L6" s="197">
        <v>0.28999999999999998</v>
      </c>
      <c r="M6" s="197">
        <v>1.9</v>
      </c>
      <c r="N6" s="197">
        <v>1.55</v>
      </c>
      <c r="O6" s="197">
        <v>2.19</v>
      </c>
      <c r="P6" s="197">
        <v>0.82</v>
      </c>
      <c r="Q6" s="197">
        <v>0.26</v>
      </c>
      <c r="R6" s="197">
        <v>0.55000000000000004</v>
      </c>
      <c r="S6" s="197">
        <v>0.35</v>
      </c>
      <c r="T6" s="197">
        <v>0</v>
      </c>
      <c r="U6" s="197">
        <v>1.85</v>
      </c>
      <c r="V6" s="197">
        <v>0.27</v>
      </c>
      <c r="W6" s="197">
        <v>0.48</v>
      </c>
      <c r="X6" s="197">
        <v>1.29</v>
      </c>
      <c r="Y6" s="197">
        <v>0</v>
      </c>
      <c r="Z6" s="197">
        <v>1.82</v>
      </c>
      <c r="AA6" s="197">
        <v>1.01</v>
      </c>
      <c r="AB6" s="197">
        <v>0</v>
      </c>
      <c r="AC6" s="197">
        <v>4.8600000000000003</v>
      </c>
      <c r="AD6" s="197">
        <v>12.46</v>
      </c>
      <c r="AE6" s="197">
        <v>0</v>
      </c>
      <c r="AF6" s="197">
        <v>0</v>
      </c>
      <c r="AG6" s="197">
        <v>33.25</v>
      </c>
      <c r="AH6" s="197">
        <v>0</v>
      </c>
      <c r="AI6" s="197">
        <v>14.15</v>
      </c>
      <c r="AJ6" s="197">
        <v>0</v>
      </c>
      <c r="AK6" s="197">
        <v>-3.62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28.14</v>
      </c>
      <c r="H7" s="197">
        <v>0</v>
      </c>
      <c r="I7" s="197">
        <v>0</v>
      </c>
      <c r="J7" s="197">
        <v>37.31</v>
      </c>
      <c r="K7" s="197">
        <v>15.27</v>
      </c>
      <c r="L7" s="197">
        <v>0.28999999999999998</v>
      </c>
      <c r="M7" s="197">
        <v>1.9</v>
      </c>
      <c r="N7" s="197">
        <v>1.55</v>
      </c>
      <c r="O7" s="197">
        <v>2.19</v>
      </c>
      <c r="P7" s="197">
        <v>0.82</v>
      </c>
      <c r="Q7" s="197">
        <v>0.26</v>
      </c>
      <c r="R7" s="197">
        <v>0.55000000000000004</v>
      </c>
      <c r="S7" s="197">
        <v>0.35</v>
      </c>
      <c r="T7" s="197">
        <v>0</v>
      </c>
      <c r="U7" s="197">
        <v>1.85</v>
      </c>
      <c r="V7" s="197">
        <v>0.27</v>
      </c>
      <c r="W7" s="197">
        <v>0.57999999999999996</v>
      </c>
      <c r="X7" s="197">
        <v>1.29</v>
      </c>
      <c r="Y7" s="197">
        <v>0</v>
      </c>
      <c r="Z7" s="197">
        <v>1.82</v>
      </c>
      <c r="AA7" s="197">
        <v>1.01</v>
      </c>
      <c r="AB7" s="197">
        <v>0</v>
      </c>
      <c r="AC7" s="197">
        <v>4.8600000000000003</v>
      </c>
      <c r="AD7" s="197">
        <v>12.46</v>
      </c>
      <c r="AE7" s="197">
        <v>0</v>
      </c>
      <c r="AF7" s="197">
        <v>0</v>
      </c>
      <c r="AG7" s="197">
        <v>33.25</v>
      </c>
      <c r="AH7" s="197">
        <v>0</v>
      </c>
      <c r="AI7" s="197">
        <v>14.15</v>
      </c>
      <c r="AJ7" s="197">
        <v>0</v>
      </c>
      <c r="AK7" s="197">
        <v>0.97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28.14</v>
      </c>
      <c r="H8" s="197">
        <v>0</v>
      </c>
      <c r="I8" s="197">
        <v>0</v>
      </c>
      <c r="J8" s="197">
        <v>37.31</v>
      </c>
      <c r="K8" s="197">
        <v>15.27</v>
      </c>
      <c r="L8" s="197">
        <v>0.28999999999999998</v>
      </c>
      <c r="M8" s="197">
        <v>1.9</v>
      </c>
      <c r="N8" s="197">
        <v>1.55</v>
      </c>
      <c r="O8" s="197">
        <v>2.19</v>
      </c>
      <c r="P8" s="197">
        <v>0.82</v>
      </c>
      <c r="Q8" s="197">
        <v>0.26</v>
      </c>
      <c r="R8" s="197">
        <v>0.55000000000000004</v>
      </c>
      <c r="S8" s="197">
        <v>0.35</v>
      </c>
      <c r="T8" s="197">
        <v>0</v>
      </c>
      <c r="U8" s="197">
        <v>1.85</v>
      </c>
      <c r="V8" s="197">
        <v>0.27</v>
      </c>
      <c r="W8" s="197">
        <v>0.5</v>
      </c>
      <c r="X8" s="197">
        <v>1.29</v>
      </c>
      <c r="Y8" s="197">
        <v>0</v>
      </c>
      <c r="Z8" s="197">
        <v>1.82</v>
      </c>
      <c r="AA8" s="197">
        <v>1.01</v>
      </c>
      <c r="AB8" s="197">
        <v>0</v>
      </c>
      <c r="AC8" s="197">
        <v>4.8600000000000003</v>
      </c>
      <c r="AD8" s="197">
        <v>12.46</v>
      </c>
      <c r="AE8" s="197">
        <v>0</v>
      </c>
      <c r="AF8" s="197">
        <v>0</v>
      </c>
      <c r="AG8" s="197">
        <v>33.25</v>
      </c>
      <c r="AH8" s="197">
        <v>0</v>
      </c>
      <c r="AI8" s="197">
        <v>14.15</v>
      </c>
      <c r="AJ8" s="197">
        <v>0</v>
      </c>
      <c r="AK8" s="197">
        <v>0.97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28.14</v>
      </c>
      <c r="H9" s="197">
        <v>0</v>
      </c>
      <c r="I9" s="197">
        <v>0</v>
      </c>
      <c r="J9" s="197">
        <v>37.31</v>
      </c>
      <c r="K9" s="197">
        <v>15.27</v>
      </c>
      <c r="L9" s="197">
        <v>0.28999999999999998</v>
      </c>
      <c r="M9" s="197">
        <v>1.9</v>
      </c>
      <c r="N9" s="197">
        <v>1.55</v>
      </c>
      <c r="O9" s="197">
        <v>2.19</v>
      </c>
      <c r="P9" s="197">
        <v>0.82</v>
      </c>
      <c r="Q9" s="197">
        <v>0.26</v>
      </c>
      <c r="R9" s="197">
        <v>0.55000000000000004</v>
      </c>
      <c r="S9" s="197">
        <v>0.35</v>
      </c>
      <c r="T9" s="197">
        <v>0</v>
      </c>
      <c r="U9" s="197">
        <v>1.85</v>
      </c>
      <c r="V9" s="197">
        <v>0.27</v>
      </c>
      <c r="W9" s="197">
        <v>0.5</v>
      </c>
      <c r="X9" s="197">
        <v>1.29</v>
      </c>
      <c r="Y9" s="197">
        <v>0</v>
      </c>
      <c r="Z9" s="197">
        <v>1.82</v>
      </c>
      <c r="AA9" s="197">
        <v>1.01</v>
      </c>
      <c r="AB9" s="197">
        <v>0</v>
      </c>
      <c r="AC9" s="197">
        <v>4.8600000000000003</v>
      </c>
      <c r="AD9" s="197">
        <v>12.46</v>
      </c>
      <c r="AE9" s="197">
        <v>0</v>
      </c>
      <c r="AF9" s="197">
        <v>0</v>
      </c>
      <c r="AG9" s="197">
        <v>33.25</v>
      </c>
      <c r="AH9" s="197">
        <v>0</v>
      </c>
      <c r="AI9" s="197">
        <v>14.15</v>
      </c>
      <c r="AJ9" s="197">
        <v>0</v>
      </c>
      <c r="AK9" s="197">
        <v>0.97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28.14</v>
      </c>
      <c r="H10" s="197">
        <v>0</v>
      </c>
      <c r="I10" s="197">
        <v>0</v>
      </c>
      <c r="J10" s="197">
        <v>37.31</v>
      </c>
      <c r="K10" s="197">
        <v>15.27</v>
      </c>
      <c r="L10" s="197">
        <v>0.28999999999999998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0.26</v>
      </c>
      <c r="R10" s="197">
        <v>0.55000000000000004</v>
      </c>
      <c r="S10" s="197">
        <v>0.35</v>
      </c>
      <c r="T10" s="197">
        <v>0</v>
      </c>
      <c r="U10" s="197">
        <v>1.85</v>
      </c>
      <c r="V10" s="197">
        <v>0.27</v>
      </c>
      <c r="W10" s="197">
        <v>0.5</v>
      </c>
      <c r="X10" s="197">
        <v>1.29</v>
      </c>
      <c r="Y10" s="197">
        <v>0</v>
      </c>
      <c r="Z10" s="197">
        <v>1.82</v>
      </c>
      <c r="AA10" s="197">
        <v>1.01</v>
      </c>
      <c r="AB10" s="197">
        <v>0</v>
      </c>
      <c r="AC10" s="197">
        <v>4.8600000000000003</v>
      </c>
      <c r="AD10" s="197">
        <v>12.46</v>
      </c>
      <c r="AE10" s="197">
        <v>0</v>
      </c>
      <c r="AF10" s="197">
        <v>0</v>
      </c>
      <c r="AG10" s="197">
        <v>33.25</v>
      </c>
      <c r="AH10" s="197">
        <v>0</v>
      </c>
      <c r="AI10" s="197">
        <v>14.15</v>
      </c>
      <c r="AJ10" s="197">
        <v>0</v>
      </c>
      <c r="AK10" s="197">
        <v>0.97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28.14</v>
      </c>
      <c r="H11" s="197">
        <v>0</v>
      </c>
      <c r="I11" s="197">
        <v>0</v>
      </c>
      <c r="J11" s="197">
        <v>37.31</v>
      </c>
      <c r="K11" s="197">
        <v>15.27</v>
      </c>
      <c r="L11" s="197">
        <v>0.28999999999999998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0.26</v>
      </c>
      <c r="R11" s="197">
        <v>0.55000000000000004</v>
      </c>
      <c r="S11" s="197">
        <v>0.35</v>
      </c>
      <c r="T11" s="197">
        <v>0</v>
      </c>
      <c r="U11" s="197">
        <v>1.85</v>
      </c>
      <c r="V11" s="197">
        <v>0.27</v>
      </c>
      <c r="W11" s="197">
        <v>0.52</v>
      </c>
      <c r="X11" s="197">
        <v>1.29</v>
      </c>
      <c r="Y11" s="197">
        <v>0</v>
      </c>
      <c r="Z11" s="197">
        <v>1.82</v>
      </c>
      <c r="AA11" s="197">
        <v>0</v>
      </c>
      <c r="AB11" s="197">
        <v>0</v>
      </c>
      <c r="AC11" s="197">
        <v>4.8600000000000003</v>
      </c>
      <c r="AD11" s="197">
        <v>12.46</v>
      </c>
      <c r="AE11" s="197">
        <v>0</v>
      </c>
      <c r="AF11" s="197">
        <v>0</v>
      </c>
      <c r="AG11" s="197">
        <v>32.97</v>
      </c>
      <c r="AH11" s="197">
        <v>0</v>
      </c>
      <c r="AI11" s="197">
        <v>14.15</v>
      </c>
      <c r="AJ11" s="197">
        <v>0</v>
      </c>
      <c r="AK11" s="197">
        <v>0.97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28.14</v>
      </c>
      <c r="H12" s="197">
        <v>0</v>
      </c>
      <c r="I12" s="197">
        <v>0</v>
      </c>
      <c r="J12" s="197">
        <v>37.31</v>
      </c>
      <c r="K12" s="197">
        <v>15.27</v>
      </c>
      <c r="L12" s="197">
        <v>0.28999999999999998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0.26</v>
      </c>
      <c r="R12" s="197">
        <v>0.55000000000000004</v>
      </c>
      <c r="S12" s="197">
        <v>0.35</v>
      </c>
      <c r="T12" s="197">
        <v>0</v>
      </c>
      <c r="U12" s="197">
        <v>1.85</v>
      </c>
      <c r="V12" s="197">
        <v>0.27</v>
      </c>
      <c r="W12" s="197">
        <v>0.51</v>
      </c>
      <c r="X12" s="197">
        <v>1.29</v>
      </c>
      <c r="Y12" s="197">
        <v>0</v>
      </c>
      <c r="Z12" s="197">
        <v>1.82</v>
      </c>
      <c r="AA12" s="197">
        <v>0</v>
      </c>
      <c r="AB12" s="197">
        <v>0</v>
      </c>
      <c r="AC12" s="197">
        <v>3.88</v>
      </c>
      <c r="AD12" s="197">
        <v>12.46</v>
      </c>
      <c r="AE12" s="197">
        <v>0</v>
      </c>
      <c r="AF12" s="197">
        <v>0</v>
      </c>
      <c r="AG12" s="197">
        <v>32.97</v>
      </c>
      <c r="AH12" s="197">
        <v>0</v>
      </c>
      <c r="AI12" s="197">
        <v>14.15</v>
      </c>
      <c r="AJ12" s="197">
        <v>0</v>
      </c>
      <c r="AK12" s="197">
        <v>0.97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37.31</v>
      </c>
      <c r="K13" s="197">
        <v>15.27</v>
      </c>
      <c r="L13" s="197">
        <v>0.28999999999999998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0.26</v>
      </c>
      <c r="R13" s="197">
        <v>0.55000000000000004</v>
      </c>
      <c r="S13" s="197">
        <v>0.35</v>
      </c>
      <c r="T13" s="197">
        <v>0</v>
      </c>
      <c r="U13" s="197">
        <v>1.85</v>
      </c>
      <c r="V13" s="197">
        <v>0.27</v>
      </c>
      <c r="W13" s="197">
        <v>0.54</v>
      </c>
      <c r="X13" s="197">
        <v>1.29</v>
      </c>
      <c r="Y13" s="197">
        <v>0</v>
      </c>
      <c r="Z13" s="197">
        <v>1.82</v>
      </c>
      <c r="AA13" s="197">
        <v>0</v>
      </c>
      <c r="AB13" s="197">
        <v>0</v>
      </c>
      <c r="AC13" s="197">
        <v>3.88</v>
      </c>
      <c r="AD13" s="197">
        <v>12.46</v>
      </c>
      <c r="AE13" s="197">
        <v>0</v>
      </c>
      <c r="AF13" s="197">
        <v>0</v>
      </c>
      <c r="AG13" s="197">
        <v>32.97</v>
      </c>
      <c r="AH13" s="197">
        <v>0</v>
      </c>
      <c r="AI13" s="197">
        <v>14.15</v>
      </c>
      <c r="AJ13" s="197">
        <v>0</v>
      </c>
      <c r="AK13" s="197">
        <v>0.97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37.31</v>
      </c>
      <c r="K14" s="197">
        <v>15.27</v>
      </c>
      <c r="L14" s="197">
        <v>0.28999999999999998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0.26</v>
      </c>
      <c r="R14" s="197">
        <v>0.55000000000000004</v>
      </c>
      <c r="S14" s="197">
        <v>0.35</v>
      </c>
      <c r="T14" s="197">
        <v>0</v>
      </c>
      <c r="U14" s="197">
        <v>1.85</v>
      </c>
      <c r="V14" s="197">
        <v>0.27</v>
      </c>
      <c r="W14" s="197">
        <v>0.52</v>
      </c>
      <c r="X14" s="197">
        <v>1.29</v>
      </c>
      <c r="Y14" s="197">
        <v>0</v>
      </c>
      <c r="Z14" s="197">
        <v>1.82</v>
      </c>
      <c r="AA14" s="197">
        <v>0</v>
      </c>
      <c r="AB14" s="197">
        <v>0</v>
      </c>
      <c r="AC14" s="197">
        <v>3.88</v>
      </c>
      <c r="AD14" s="197">
        <v>12.46</v>
      </c>
      <c r="AE14" s="197">
        <v>0</v>
      </c>
      <c r="AF14" s="197">
        <v>0</v>
      </c>
      <c r="AG14" s="197">
        <v>32.97</v>
      </c>
      <c r="AH14" s="197">
        <v>0</v>
      </c>
      <c r="AI14" s="197">
        <v>14.15</v>
      </c>
      <c r="AJ14" s="197">
        <v>0</v>
      </c>
      <c r="AK14" s="197">
        <v>0.97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37.31</v>
      </c>
      <c r="K15" s="197">
        <v>53.04</v>
      </c>
      <c r="L15" s="197">
        <v>6.52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5.87</v>
      </c>
      <c r="R15" s="197">
        <v>0.55000000000000004</v>
      </c>
      <c r="S15" s="197">
        <v>6.73</v>
      </c>
      <c r="T15" s="197">
        <v>0</v>
      </c>
      <c r="U15" s="197">
        <v>1.85</v>
      </c>
      <c r="V15" s="197">
        <v>0.27</v>
      </c>
      <c r="W15" s="197">
        <v>0.8</v>
      </c>
      <c r="X15" s="197">
        <v>1.29</v>
      </c>
      <c r="Y15" s="197">
        <v>0</v>
      </c>
      <c r="Z15" s="197">
        <v>1.82</v>
      </c>
      <c r="AA15" s="197">
        <v>0</v>
      </c>
      <c r="AB15" s="197">
        <v>0</v>
      </c>
      <c r="AC15" s="197">
        <v>3.88</v>
      </c>
      <c r="AD15" s="197">
        <v>12.46</v>
      </c>
      <c r="AE15" s="197">
        <v>0</v>
      </c>
      <c r="AF15" s="197">
        <v>0</v>
      </c>
      <c r="AG15" s="197">
        <v>32.97</v>
      </c>
      <c r="AH15" s="197">
        <v>0</v>
      </c>
      <c r="AI15" s="197">
        <v>14.15</v>
      </c>
      <c r="AJ15" s="197">
        <v>0</v>
      </c>
      <c r="AK15" s="197">
        <v>24.61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37.31</v>
      </c>
      <c r="K16" s="197">
        <v>124.26</v>
      </c>
      <c r="L16" s="197">
        <v>6.52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5.87</v>
      </c>
      <c r="R16" s="197">
        <v>0.55000000000000004</v>
      </c>
      <c r="S16" s="197">
        <v>6.74</v>
      </c>
      <c r="T16" s="197">
        <v>0</v>
      </c>
      <c r="U16" s="197">
        <v>1.85</v>
      </c>
      <c r="V16" s="197">
        <v>0.27</v>
      </c>
      <c r="W16" s="197">
        <v>0.8</v>
      </c>
      <c r="X16" s="197">
        <v>1.29</v>
      </c>
      <c r="Y16" s="197">
        <v>0</v>
      </c>
      <c r="Z16" s="197">
        <v>1.82</v>
      </c>
      <c r="AA16" s="197">
        <v>0</v>
      </c>
      <c r="AB16" s="197">
        <v>0</v>
      </c>
      <c r="AC16" s="197">
        <v>3.88</v>
      </c>
      <c r="AD16" s="197">
        <v>12.46</v>
      </c>
      <c r="AE16" s="197">
        <v>0</v>
      </c>
      <c r="AF16" s="197">
        <v>0</v>
      </c>
      <c r="AG16" s="197">
        <v>32.97</v>
      </c>
      <c r="AH16" s="197">
        <v>0</v>
      </c>
      <c r="AI16" s="197">
        <v>14.15</v>
      </c>
      <c r="AJ16" s="197">
        <v>0</v>
      </c>
      <c r="AK16" s="197">
        <v>24.61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37.31</v>
      </c>
      <c r="K17" s="197">
        <v>143.66</v>
      </c>
      <c r="L17" s="197">
        <v>6.52</v>
      </c>
      <c r="M17" s="197">
        <v>1.9</v>
      </c>
      <c r="N17" s="197">
        <v>1.55</v>
      </c>
      <c r="O17" s="197">
        <v>2.19</v>
      </c>
      <c r="P17" s="197">
        <v>0.82</v>
      </c>
      <c r="Q17" s="197">
        <v>5.87</v>
      </c>
      <c r="R17" s="197">
        <v>0.55000000000000004</v>
      </c>
      <c r="S17" s="197">
        <v>6.74</v>
      </c>
      <c r="T17" s="197">
        <v>0</v>
      </c>
      <c r="U17" s="197">
        <v>1.85</v>
      </c>
      <c r="V17" s="197">
        <v>0.27</v>
      </c>
      <c r="W17" s="197">
        <v>1.41</v>
      </c>
      <c r="X17" s="197">
        <v>1.29</v>
      </c>
      <c r="Y17" s="197">
        <v>0</v>
      </c>
      <c r="Z17" s="197">
        <v>1.82</v>
      </c>
      <c r="AA17" s="197">
        <v>0</v>
      </c>
      <c r="AB17" s="197">
        <v>0</v>
      </c>
      <c r="AC17" s="197">
        <v>3.88</v>
      </c>
      <c r="AD17" s="197">
        <v>12.46</v>
      </c>
      <c r="AE17" s="197">
        <v>0</v>
      </c>
      <c r="AF17" s="197">
        <v>0</v>
      </c>
      <c r="AG17" s="197">
        <v>32.97</v>
      </c>
      <c r="AH17" s="197">
        <v>0</v>
      </c>
      <c r="AI17" s="197">
        <v>14.15</v>
      </c>
      <c r="AJ17" s="197">
        <v>0</v>
      </c>
      <c r="AK17" s="197">
        <v>24.61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37.31</v>
      </c>
      <c r="K18" s="197">
        <v>163.06</v>
      </c>
      <c r="L18" s="197">
        <v>6.52</v>
      </c>
      <c r="M18" s="197">
        <v>1.9</v>
      </c>
      <c r="N18" s="197">
        <v>1.55</v>
      </c>
      <c r="O18" s="197">
        <v>2.19</v>
      </c>
      <c r="P18" s="197">
        <v>0.82</v>
      </c>
      <c r="Q18" s="197">
        <v>5.87</v>
      </c>
      <c r="R18" s="197">
        <v>0.55000000000000004</v>
      </c>
      <c r="S18" s="197">
        <v>6.74</v>
      </c>
      <c r="T18" s="197">
        <v>0</v>
      </c>
      <c r="U18" s="197">
        <v>1.85</v>
      </c>
      <c r="V18" s="197">
        <v>0.27</v>
      </c>
      <c r="W18" s="197">
        <v>1.41</v>
      </c>
      <c r="X18" s="197">
        <v>1.29</v>
      </c>
      <c r="Y18" s="197">
        <v>0</v>
      </c>
      <c r="Z18" s="197">
        <v>1.82</v>
      </c>
      <c r="AA18" s="197">
        <v>0</v>
      </c>
      <c r="AB18" s="197">
        <v>0</v>
      </c>
      <c r="AC18" s="197">
        <v>3.88</v>
      </c>
      <c r="AD18" s="197">
        <v>12.46</v>
      </c>
      <c r="AE18" s="197">
        <v>0</v>
      </c>
      <c r="AF18" s="197">
        <v>0</v>
      </c>
      <c r="AG18" s="197">
        <v>32.97</v>
      </c>
      <c r="AH18" s="197">
        <v>0</v>
      </c>
      <c r="AI18" s="197">
        <v>14.15</v>
      </c>
      <c r="AJ18" s="197">
        <v>0</v>
      </c>
      <c r="AK18" s="197">
        <v>24.61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37.31</v>
      </c>
      <c r="K19" s="197">
        <v>153.36000000000001</v>
      </c>
      <c r="L19" s="197">
        <v>6.52</v>
      </c>
      <c r="M19" s="197">
        <v>1.9</v>
      </c>
      <c r="N19" s="197">
        <v>1.55</v>
      </c>
      <c r="O19" s="197">
        <v>2.19</v>
      </c>
      <c r="P19" s="197">
        <v>0.82</v>
      </c>
      <c r="Q19" s="197">
        <v>5.87</v>
      </c>
      <c r="R19" s="197">
        <v>0.55000000000000004</v>
      </c>
      <c r="S19" s="197">
        <v>6.74</v>
      </c>
      <c r="T19" s="197">
        <v>0</v>
      </c>
      <c r="U19" s="197">
        <v>1.85</v>
      </c>
      <c r="V19" s="197">
        <v>0.27</v>
      </c>
      <c r="W19" s="197">
        <v>1.41</v>
      </c>
      <c r="X19" s="197">
        <v>1.29</v>
      </c>
      <c r="Y19" s="197">
        <v>0</v>
      </c>
      <c r="Z19" s="197">
        <v>1.82</v>
      </c>
      <c r="AA19" s="197">
        <v>0</v>
      </c>
      <c r="AB19" s="197">
        <v>0</v>
      </c>
      <c r="AC19" s="197">
        <v>3.88</v>
      </c>
      <c r="AD19" s="197">
        <v>12.46</v>
      </c>
      <c r="AE19" s="197">
        <v>0</v>
      </c>
      <c r="AF19" s="197">
        <v>0</v>
      </c>
      <c r="AG19" s="197">
        <v>32.97</v>
      </c>
      <c r="AH19" s="197">
        <v>0</v>
      </c>
      <c r="AI19" s="197">
        <v>14.15</v>
      </c>
      <c r="AJ19" s="197">
        <v>0</v>
      </c>
      <c r="AK19" s="197">
        <v>24.61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37.31</v>
      </c>
      <c r="K20" s="197">
        <v>143.66</v>
      </c>
      <c r="L20" s="197">
        <v>6.52</v>
      </c>
      <c r="M20" s="197">
        <v>1.9</v>
      </c>
      <c r="N20" s="197">
        <v>1.55</v>
      </c>
      <c r="O20" s="197">
        <v>2.19</v>
      </c>
      <c r="P20" s="197">
        <v>0.82</v>
      </c>
      <c r="Q20" s="197">
        <v>5.87</v>
      </c>
      <c r="R20" s="197">
        <v>0.55000000000000004</v>
      </c>
      <c r="S20" s="197">
        <v>6.74</v>
      </c>
      <c r="T20" s="197">
        <v>0</v>
      </c>
      <c r="U20" s="197">
        <v>1.85</v>
      </c>
      <c r="V20" s="197">
        <v>0.27</v>
      </c>
      <c r="W20" s="197">
        <v>1.41</v>
      </c>
      <c r="X20" s="197">
        <v>1.29</v>
      </c>
      <c r="Y20" s="197">
        <v>0</v>
      </c>
      <c r="Z20" s="197">
        <v>1.82</v>
      </c>
      <c r="AA20" s="197">
        <v>0</v>
      </c>
      <c r="AB20" s="197">
        <v>0</v>
      </c>
      <c r="AC20" s="197">
        <v>3.88</v>
      </c>
      <c r="AD20" s="197">
        <v>12.46</v>
      </c>
      <c r="AE20" s="197">
        <v>0</v>
      </c>
      <c r="AF20" s="197">
        <v>0</v>
      </c>
      <c r="AG20" s="197">
        <v>32.97</v>
      </c>
      <c r="AH20" s="197">
        <v>0</v>
      </c>
      <c r="AI20" s="197">
        <v>14.15</v>
      </c>
      <c r="AJ20" s="197">
        <v>0</v>
      </c>
      <c r="AK20" s="197">
        <v>24.61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37.31</v>
      </c>
      <c r="K21" s="197">
        <v>163.06</v>
      </c>
      <c r="L21" s="197">
        <v>6.52</v>
      </c>
      <c r="M21" s="197">
        <v>1.9</v>
      </c>
      <c r="N21" s="197">
        <v>1.55</v>
      </c>
      <c r="O21" s="197">
        <v>2.19</v>
      </c>
      <c r="P21" s="197">
        <v>0.82</v>
      </c>
      <c r="Q21" s="197">
        <v>5.87</v>
      </c>
      <c r="R21" s="197">
        <v>0.54</v>
      </c>
      <c r="S21" s="197">
        <v>6.74</v>
      </c>
      <c r="T21" s="197">
        <v>0</v>
      </c>
      <c r="U21" s="197">
        <v>1.85</v>
      </c>
      <c r="V21" s="197">
        <v>0.27</v>
      </c>
      <c r="W21" s="197">
        <v>0.53</v>
      </c>
      <c r="X21" s="197">
        <v>1.29</v>
      </c>
      <c r="Y21" s="197">
        <v>0</v>
      </c>
      <c r="Z21" s="197">
        <v>1.82</v>
      </c>
      <c r="AA21" s="197">
        <v>0</v>
      </c>
      <c r="AB21" s="197">
        <v>0</v>
      </c>
      <c r="AC21" s="197">
        <v>3.88</v>
      </c>
      <c r="AD21" s="197">
        <v>12.46</v>
      </c>
      <c r="AE21" s="197">
        <v>0</v>
      </c>
      <c r="AF21" s="197">
        <v>0</v>
      </c>
      <c r="AG21" s="197">
        <v>32.97</v>
      </c>
      <c r="AH21" s="197">
        <v>0</v>
      </c>
      <c r="AI21" s="197">
        <v>14.15</v>
      </c>
      <c r="AJ21" s="197">
        <v>0</v>
      </c>
      <c r="AK21" s="197">
        <v>24.61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37.31</v>
      </c>
      <c r="K22" s="197">
        <v>172.77</v>
      </c>
      <c r="L22" s="197">
        <v>6.52</v>
      </c>
      <c r="M22" s="197">
        <v>1.9</v>
      </c>
      <c r="N22" s="197">
        <v>1.55</v>
      </c>
      <c r="O22" s="197">
        <v>2.19</v>
      </c>
      <c r="P22" s="197">
        <v>0.82</v>
      </c>
      <c r="Q22" s="197">
        <v>5.87</v>
      </c>
      <c r="R22" s="197">
        <v>0.54</v>
      </c>
      <c r="S22" s="197">
        <v>6.74</v>
      </c>
      <c r="T22" s="197">
        <v>0</v>
      </c>
      <c r="U22" s="197">
        <v>1.85</v>
      </c>
      <c r="V22" s="197">
        <v>0.27</v>
      </c>
      <c r="W22" s="197">
        <v>0.53</v>
      </c>
      <c r="X22" s="197">
        <v>1.29</v>
      </c>
      <c r="Y22" s="197">
        <v>0</v>
      </c>
      <c r="Z22" s="197">
        <v>1.82</v>
      </c>
      <c r="AA22" s="197">
        <v>0</v>
      </c>
      <c r="AB22" s="197">
        <v>0</v>
      </c>
      <c r="AC22" s="197">
        <v>3.88</v>
      </c>
      <c r="AD22" s="197">
        <v>12.46</v>
      </c>
      <c r="AE22" s="197">
        <v>0</v>
      </c>
      <c r="AF22" s="197">
        <v>0</v>
      </c>
      <c r="AG22" s="197">
        <v>32.97</v>
      </c>
      <c r="AH22" s="197">
        <v>0</v>
      </c>
      <c r="AI22" s="197">
        <v>14.15</v>
      </c>
      <c r="AJ22" s="197">
        <v>0</v>
      </c>
      <c r="AK22" s="197">
        <v>24.61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37.31</v>
      </c>
      <c r="K23" s="197">
        <v>172.77</v>
      </c>
      <c r="L23" s="197">
        <v>6.52</v>
      </c>
      <c r="M23" s="197">
        <v>1.9</v>
      </c>
      <c r="N23" s="197">
        <v>1.55</v>
      </c>
      <c r="O23" s="197">
        <v>2.19</v>
      </c>
      <c r="P23" s="197">
        <v>0.82</v>
      </c>
      <c r="Q23" s="197">
        <v>5.87</v>
      </c>
      <c r="R23" s="197">
        <v>0.54</v>
      </c>
      <c r="S23" s="197">
        <v>6.89</v>
      </c>
      <c r="T23" s="197">
        <v>0</v>
      </c>
      <c r="U23" s="197">
        <v>1.85</v>
      </c>
      <c r="V23" s="197">
        <v>0.27</v>
      </c>
      <c r="W23" s="197">
        <v>0.52</v>
      </c>
      <c r="X23" s="197">
        <v>1.29</v>
      </c>
      <c r="Y23" s="197">
        <v>0</v>
      </c>
      <c r="Z23" s="197">
        <v>1.82</v>
      </c>
      <c r="AA23" s="197">
        <v>0</v>
      </c>
      <c r="AB23" s="197">
        <v>0</v>
      </c>
      <c r="AC23" s="197">
        <v>3.88</v>
      </c>
      <c r="AD23" s="197">
        <v>12.46</v>
      </c>
      <c r="AE23" s="197">
        <v>0</v>
      </c>
      <c r="AF23" s="197">
        <v>0</v>
      </c>
      <c r="AG23" s="197">
        <v>32.97</v>
      </c>
      <c r="AH23" s="197">
        <v>0</v>
      </c>
      <c r="AI23" s="197">
        <v>14.15</v>
      </c>
      <c r="AJ23" s="197">
        <v>0</v>
      </c>
      <c r="AK23" s="197">
        <v>24.61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37.31</v>
      </c>
      <c r="K24" s="197">
        <v>73.91</v>
      </c>
      <c r="L24" s="197">
        <v>6.52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3.98</v>
      </c>
      <c r="R24" s="197">
        <v>0.54</v>
      </c>
      <c r="S24" s="197">
        <v>3.54</v>
      </c>
      <c r="T24" s="197">
        <v>0</v>
      </c>
      <c r="U24" s="197">
        <v>1.85</v>
      </c>
      <c r="V24" s="197">
        <v>0.27</v>
      </c>
      <c r="W24" s="197">
        <v>0.52</v>
      </c>
      <c r="X24" s="197">
        <v>1.29</v>
      </c>
      <c r="Y24" s="197">
        <v>0</v>
      </c>
      <c r="Z24" s="197">
        <v>1.82</v>
      </c>
      <c r="AA24" s="197">
        <v>0</v>
      </c>
      <c r="AB24" s="197">
        <v>0</v>
      </c>
      <c r="AC24" s="197">
        <v>3.88</v>
      </c>
      <c r="AD24" s="197">
        <v>12.46</v>
      </c>
      <c r="AE24" s="197">
        <v>0</v>
      </c>
      <c r="AF24" s="197">
        <v>0</v>
      </c>
      <c r="AG24" s="197">
        <v>32.97</v>
      </c>
      <c r="AH24" s="197">
        <v>0</v>
      </c>
      <c r="AI24" s="197">
        <v>14.15</v>
      </c>
      <c r="AJ24" s="197">
        <v>0</v>
      </c>
      <c r="AK24" s="197">
        <v>24.61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37.31</v>
      </c>
      <c r="K25" s="197">
        <v>14.25</v>
      </c>
      <c r="L25" s="197">
        <v>6.52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3.33</v>
      </c>
      <c r="R25" s="197">
        <v>1.07</v>
      </c>
      <c r="S25" s="197">
        <v>3.54</v>
      </c>
      <c r="T25" s="197">
        <v>0</v>
      </c>
      <c r="U25" s="197">
        <v>1.85</v>
      </c>
      <c r="V25" s="197">
        <v>0.27</v>
      </c>
      <c r="W25" s="197">
        <v>0.52</v>
      </c>
      <c r="X25" s="197">
        <v>1.29</v>
      </c>
      <c r="Y25" s="197">
        <v>0</v>
      </c>
      <c r="Z25" s="197">
        <v>1.82</v>
      </c>
      <c r="AA25" s="197">
        <v>0</v>
      </c>
      <c r="AB25" s="197">
        <v>0</v>
      </c>
      <c r="AC25" s="197">
        <v>3.88</v>
      </c>
      <c r="AD25" s="197">
        <v>12.46</v>
      </c>
      <c r="AE25" s="197">
        <v>0</v>
      </c>
      <c r="AF25" s="197">
        <v>0</v>
      </c>
      <c r="AG25" s="197">
        <v>32.97</v>
      </c>
      <c r="AH25" s="197">
        <v>0</v>
      </c>
      <c r="AI25" s="197">
        <v>14.15</v>
      </c>
      <c r="AJ25" s="197">
        <v>0</v>
      </c>
      <c r="AK25" s="197">
        <v>24.61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17.059999999999999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37.31</v>
      </c>
      <c r="K26" s="197">
        <v>9.8699999999999992</v>
      </c>
      <c r="L26" s="197">
        <v>6.52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3.32</v>
      </c>
      <c r="R26" s="197">
        <v>1.07</v>
      </c>
      <c r="S26" s="197">
        <v>3.54</v>
      </c>
      <c r="T26" s="197">
        <v>0</v>
      </c>
      <c r="U26" s="197">
        <v>1.85</v>
      </c>
      <c r="V26" s="197">
        <v>0.27</v>
      </c>
      <c r="W26" s="197">
        <v>0.52</v>
      </c>
      <c r="X26" s="197">
        <v>1.29</v>
      </c>
      <c r="Y26" s="197">
        <v>0</v>
      </c>
      <c r="Z26" s="197">
        <v>1.82</v>
      </c>
      <c r="AA26" s="197">
        <v>0</v>
      </c>
      <c r="AB26" s="197">
        <v>0</v>
      </c>
      <c r="AC26" s="197">
        <v>3.88</v>
      </c>
      <c r="AD26" s="197">
        <v>12.46</v>
      </c>
      <c r="AE26" s="197">
        <v>0</v>
      </c>
      <c r="AF26" s="197">
        <v>0</v>
      </c>
      <c r="AG26" s="197">
        <v>32.97</v>
      </c>
      <c r="AH26" s="197">
        <v>0</v>
      </c>
      <c r="AI26" s="197">
        <v>14.15</v>
      </c>
      <c r="AJ26" s="197">
        <v>0</v>
      </c>
      <c r="AK26" s="197">
        <v>24.61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37.31</v>
      </c>
      <c r="K27" s="197">
        <v>9.8699999999999992</v>
      </c>
      <c r="L27" s="197">
        <v>6.52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3.32</v>
      </c>
      <c r="R27" s="197">
        <v>1.07</v>
      </c>
      <c r="S27" s="197">
        <v>3.54</v>
      </c>
      <c r="T27" s="197">
        <v>0</v>
      </c>
      <c r="U27" s="197">
        <v>1.85</v>
      </c>
      <c r="V27" s="197">
        <v>0.27</v>
      </c>
      <c r="W27" s="197">
        <v>0.52</v>
      </c>
      <c r="X27" s="197">
        <v>1.29</v>
      </c>
      <c r="Y27" s="197">
        <v>0</v>
      </c>
      <c r="Z27" s="197">
        <v>1.82</v>
      </c>
      <c r="AA27" s="197">
        <v>0</v>
      </c>
      <c r="AB27" s="197">
        <v>0</v>
      </c>
      <c r="AC27" s="197">
        <v>3.88</v>
      </c>
      <c r="AD27" s="197">
        <v>12.46</v>
      </c>
      <c r="AE27" s="197">
        <v>0</v>
      </c>
      <c r="AF27" s="197">
        <v>0</v>
      </c>
      <c r="AG27" s="197">
        <v>32.97</v>
      </c>
      <c r="AH27" s="197">
        <v>0</v>
      </c>
      <c r="AI27" s="197">
        <v>14.15</v>
      </c>
      <c r="AJ27" s="197">
        <v>0</v>
      </c>
      <c r="AK27" s="197">
        <v>24.61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37.31</v>
      </c>
      <c r="K28" s="197">
        <v>9.8699999999999992</v>
      </c>
      <c r="L28" s="197">
        <v>6.52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3.32</v>
      </c>
      <c r="R28" s="197">
        <v>1.07</v>
      </c>
      <c r="S28" s="197">
        <v>3.54</v>
      </c>
      <c r="T28" s="197">
        <v>0</v>
      </c>
      <c r="U28" s="197">
        <v>1.85</v>
      </c>
      <c r="V28" s="197">
        <v>0.27</v>
      </c>
      <c r="W28" s="197">
        <v>0.52</v>
      </c>
      <c r="X28" s="197">
        <v>1.29</v>
      </c>
      <c r="Y28" s="197">
        <v>0</v>
      </c>
      <c r="Z28" s="197">
        <v>1.82</v>
      </c>
      <c r="AA28" s="197">
        <v>0</v>
      </c>
      <c r="AB28" s="197">
        <v>0</v>
      </c>
      <c r="AC28" s="197">
        <v>3.88</v>
      </c>
      <c r="AD28" s="197">
        <v>12.46</v>
      </c>
      <c r="AE28" s="197">
        <v>0</v>
      </c>
      <c r="AF28" s="197">
        <v>0</v>
      </c>
      <c r="AG28" s="197">
        <v>32.97</v>
      </c>
      <c r="AH28" s="197">
        <v>0</v>
      </c>
      <c r="AI28" s="197">
        <v>14.15</v>
      </c>
      <c r="AJ28" s="197">
        <v>0</v>
      </c>
      <c r="AK28" s="197">
        <v>24.61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37.31</v>
      </c>
      <c r="K29" s="197">
        <v>9.8699999999999992</v>
      </c>
      <c r="L29" s="197">
        <v>6.52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3.32</v>
      </c>
      <c r="R29" s="197">
        <v>1.07</v>
      </c>
      <c r="S29" s="197">
        <v>3.54</v>
      </c>
      <c r="T29" s="197">
        <v>0</v>
      </c>
      <c r="U29" s="197">
        <v>1.85</v>
      </c>
      <c r="V29" s="197">
        <v>0.27</v>
      </c>
      <c r="W29" s="197">
        <v>2.2599999999999998</v>
      </c>
      <c r="X29" s="197">
        <v>1.29</v>
      </c>
      <c r="Y29" s="197">
        <v>0</v>
      </c>
      <c r="Z29" s="197">
        <v>1.82</v>
      </c>
      <c r="AA29" s="197">
        <v>0</v>
      </c>
      <c r="AB29" s="197">
        <v>0</v>
      </c>
      <c r="AC29" s="197">
        <v>3.88</v>
      </c>
      <c r="AD29" s="197">
        <v>12.46</v>
      </c>
      <c r="AE29" s="197">
        <v>0</v>
      </c>
      <c r="AF29" s="197">
        <v>0</v>
      </c>
      <c r="AG29" s="197">
        <v>32.97</v>
      </c>
      <c r="AH29" s="197">
        <v>0</v>
      </c>
      <c r="AI29" s="197">
        <v>14.15</v>
      </c>
      <c r="AJ29" s="197">
        <v>0</v>
      </c>
      <c r="AK29" s="197">
        <v>24.61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37.31</v>
      </c>
      <c r="K30" s="197">
        <v>9.8699999999999992</v>
      </c>
      <c r="L30" s="197">
        <v>6.52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3.32</v>
      </c>
      <c r="R30" s="197">
        <v>1.07</v>
      </c>
      <c r="S30" s="197">
        <v>3.54</v>
      </c>
      <c r="T30" s="197">
        <v>0</v>
      </c>
      <c r="U30" s="197">
        <v>1.85</v>
      </c>
      <c r="V30" s="197">
        <v>0.27</v>
      </c>
      <c r="W30" s="197">
        <v>2.2599999999999998</v>
      </c>
      <c r="X30" s="197">
        <v>1.29</v>
      </c>
      <c r="Y30" s="197">
        <v>0</v>
      </c>
      <c r="Z30" s="197">
        <v>1.82</v>
      </c>
      <c r="AA30" s="197">
        <v>0</v>
      </c>
      <c r="AB30" s="197">
        <v>0</v>
      </c>
      <c r="AC30" s="197">
        <v>3.88</v>
      </c>
      <c r="AD30" s="197">
        <v>12.46</v>
      </c>
      <c r="AE30" s="197">
        <v>0</v>
      </c>
      <c r="AF30" s="197">
        <v>0</v>
      </c>
      <c r="AG30" s="197">
        <v>32.97</v>
      </c>
      <c r="AH30" s="197">
        <v>0</v>
      </c>
      <c r="AI30" s="197">
        <v>14.15</v>
      </c>
      <c r="AJ30" s="197">
        <v>0</v>
      </c>
      <c r="AK30" s="197">
        <v>24.61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37.31</v>
      </c>
      <c r="K31" s="197">
        <v>9.8699999999999992</v>
      </c>
      <c r="L31" s="197">
        <v>6.52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3.32</v>
      </c>
      <c r="R31" s="197">
        <v>1.07</v>
      </c>
      <c r="S31" s="197">
        <v>3.54</v>
      </c>
      <c r="T31" s="197">
        <v>0</v>
      </c>
      <c r="U31" s="197">
        <v>1.85</v>
      </c>
      <c r="V31" s="197">
        <v>0.27</v>
      </c>
      <c r="W31" s="197">
        <v>2.2599999999999998</v>
      </c>
      <c r="X31" s="197">
        <v>1.29</v>
      </c>
      <c r="Y31" s="197">
        <v>0</v>
      </c>
      <c r="Z31" s="197">
        <v>1.82</v>
      </c>
      <c r="AA31" s="197">
        <v>0</v>
      </c>
      <c r="AB31" s="197">
        <v>0</v>
      </c>
      <c r="AC31" s="197">
        <v>4.8600000000000003</v>
      </c>
      <c r="AD31" s="197">
        <v>12.46</v>
      </c>
      <c r="AE31" s="197">
        <v>0</v>
      </c>
      <c r="AF31" s="197">
        <v>0</v>
      </c>
      <c r="AG31" s="197">
        <v>32.97</v>
      </c>
      <c r="AH31" s="197">
        <v>0</v>
      </c>
      <c r="AI31" s="197">
        <v>14.15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37.31</v>
      </c>
      <c r="K32" s="197">
        <v>9.8699999999999992</v>
      </c>
      <c r="L32" s="197">
        <v>6.52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3.32</v>
      </c>
      <c r="R32" s="197">
        <v>1.07</v>
      </c>
      <c r="S32" s="197">
        <v>3.54</v>
      </c>
      <c r="T32" s="197">
        <v>0</v>
      </c>
      <c r="U32" s="197">
        <v>1.85</v>
      </c>
      <c r="V32" s="197">
        <v>0.27</v>
      </c>
      <c r="W32" s="197">
        <v>2.2599999999999998</v>
      </c>
      <c r="X32" s="197">
        <v>1.29</v>
      </c>
      <c r="Y32" s="197">
        <v>0</v>
      </c>
      <c r="Z32" s="197">
        <v>1.82</v>
      </c>
      <c r="AA32" s="197">
        <v>0</v>
      </c>
      <c r="AB32" s="197">
        <v>0</v>
      </c>
      <c r="AC32" s="197">
        <v>4.8600000000000003</v>
      </c>
      <c r="AD32" s="197">
        <v>12.46</v>
      </c>
      <c r="AE32" s="197">
        <v>0</v>
      </c>
      <c r="AF32" s="197">
        <v>0</v>
      </c>
      <c r="AG32" s="197">
        <v>32.97</v>
      </c>
      <c r="AH32" s="197">
        <v>0</v>
      </c>
      <c r="AI32" s="197">
        <v>14.15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37.31</v>
      </c>
      <c r="K33" s="197">
        <v>9.8699999999999992</v>
      </c>
      <c r="L33" s="197">
        <v>6.52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3.32</v>
      </c>
      <c r="R33" s="197">
        <v>0.55000000000000004</v>
      </c>
      <c r="S33" s="197">
        <v>3.54</v>
      </c>
      <c r="T33" s="197">
        <v>0</v>
      </c>
      <c r="U33" s="197">
        <v>1.85</v>
      </c>
      <c r="V33" s="197">
        <v>0.27</v>
      </c>
      <c r="W33" s="197">
        <v>2.23</v>
      </c>
      <c r="X33" s="197">
        <v>1.29</v>
      </c>
      <c r="Y33" s="197">
        <v>0</v>
      </c>
      <c r="Z33" s="197">
        <v>1.82</v>
      </c>
      <c r="AA33" s="197">
        <v>0</v>
      </c>
      <c r="AB33" s="197">
        <v>0</v>
      </c>
      <c r="AC33" s="197">
        <v>4.8600000000000003</v>
      </c>
      <c r="AD33" s="197">
        <v>12.46</v>
      </c>
      <c r="AE33" s="197">
        <v>0</v>
      </c>
      <c r="AF33" s="197">
        <v>0</v>
      </c>
      <c r="AG33" s="197">
        <v>32.97</v>
      </c>
      <c r="AH33" s="197">
        <v>0</v>
      </c>
      <c r="AI33" s="197">
        <v>14.15</v>
      </c>
      <c r="AJ33" s="197">
        <v>0</v>
      </c>
      <c r="AK33" s="197">
        <v>24.61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37.31</v>
      </c>
      <c r="K34" s="197">
        <v>9.8699999999999992</v>
      </c>
      <c r="L34" s="197">
        <v>6.52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5.87</v>
      </c>
      <c r="R34" s="197">
        <v>0.55000000000000004</v>
      </c>
      <c r="S34" s="197">
        <v>6.89</v>
      </c>
      <c r="T34" s="197">
        <v>0</v>
      </c>
      <c r="U34" s="197">
        <v>1.85</v>
      </c>
      <c r="V34" s="197">
        <v>0.27</v>
      </c>
      <c r="W34" s="197">
        <v>2.14</v>
      </c>
      <c r="X34" s="197">
        <v>1.29</v>
      </c>
      <c r="Y34" s="197">
        <v>0</v>
      </c>
      <c r="Z34" s="197">
        <v>1.82</v>
      </c>
      <c r="AA34" s="197">
        <v>0</v>
      </c>
      <c r="AB34" s="197">
        <v>0</v>
      </c>
      <c r="AC34" s="197">
        <v>4.8600000000000003</v>
      </c>
      <c r="AD34" s="197">
        <v>12.46</v>
      </c>
      <c r="AE34" s="197">
        <v>0</v>
      </c>
      <c r="AF34" s="197">
        <v>0</v>
      </c>
      <c r="AG34" s="197">
        <v>32.97</v>
      </c>
      <c r="AH34" s="197">
        <v>0</v>
      </c>
      <c r="AI34" s="197">
        <v>14.15</v>
      </c>
      <c r="AJ34" s="197">
        <v>0</v>
      </c>
      <c r="AK34" s="197">
        <v>24.61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37.31</v>
      </c>
      <c r="K35" s="197">
        <v>172.77</v>
      </c>
      <c r="L35" s="197">
        <v>6.52</v>
      </c>
      <c r="M35" s="197">
        <v>1.9</v>
      </c>
      <c r="N35" s="197">
        <v>1.55</v>
      </c>
      <c r="O35" s="197">
        <v>2.19</v>
      </c>
      <c r="P35" s="197">
        <v>0.82</v>
      </c>
      <c r="Q35" s="197">
        <v>5.87</v>
      </c>
      <c r="R35" s="197">
        <v>0.55000000000000004</v>
      </c>
      <c r="S35" s="197">
        <v>6.89</v>
      </c>
      <c r="T35" s="197">
        <v>0</v>
      </c>
      <c r="U35" s="197">
        <v>1.85</v>
      </c>
      <c r="V35" s="197">
        <v>0.27</v>
      </c>
      <c r="W35" s="197">
        <v>2.14</v>
      </c>
      <c r="X35" s="197">
        <v>1.29</v>
      </c>
      <c r="Y35" s="197">
        <v>0</v>
      </c>
      <c r="Z35" s="197">
        <v>1.82</v>
      </c>
      <c r="AA35" s="197">
        <v>0</v>
      </c>
      <c r="AB35" s="197">
        <v>0</v>
      </c>
      <c r="AC35" s="197">
        <v>4.8600000000000003</v>
      </c>
      <c r="AD35" s="197">
        <v>12.46</v>
      </c>
      <c r="AE35" s="197">
        <v>0</v>
      </c>
      <c r="AF35" s="197">
        <v>0</v>
      </c>
      <c r="AG35" s="197">
        <v>33.53</v>
      </c>
      <c r="AH35" s="197">
        <v>0</v>
      </c>
      <c r="AI35" s="197">
        <v>14.15</v>
      </c>
      <c r="AJ35" s="197">
        <v>0</v>
      </c>
      <c r="AK35" s="197">
        <v>24.61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172.77</v>
      </c>
      <c r="L36" s="197">
        <v>6.52</v>
      </c>
      <c r="M36" s="197">
        <v>1.9</v>
      </c>
      <c r="N36" s="197">
        <v>1.55</v>
      </c>
      <c r="O36" s="197">
        <v>2.19</v>
      </c>
      <c r="P36" s="197">
        <v>0.82</v>
      </c>
      <c r="Q36" s="197">
        <v>5.87</v>
      </c>
      <c r="R36" s="197">
        <v>0.55000000000000004</v>
      </c>
      <c r="S36" s="197">
        <v>6.89</v>
      </c>
      <c r="T36" s="197">
        <v>0</v>
      </c>
      <c r="U36" s="197">
        <v>1.85</v>
      </c>
      <c r="V36" s="197">
        <v>0.27</v>
      </c>
      <c r="W36" s="197">
        <v>2.14</v>
      </c>
      <c r="X36" s="197">
        <v>1.29</v>
      </c>
      <c r="Y36" s="197">
        <v>0</v>
      </c>
      <c r="Z36" s="197">
        <v>1.82</v>
      </c>
      <c r="AA36" s="197">
        <v>0</v>
      </c>
      <c r="AB36" s="197">
        <v>0</v>
      </c>
      <c r="AC36" s="197">
        <v>4.8600000000000003</v>
      </c>
      <c r="AD36" s="197">
        <v>12.46</v>
      </c>
      <c r="AE36" s="197">
        <v>0</v>
      </c>
      <c r="AF36" s="197">
        <v>0</v>
      </c>
      <c r="AG36" s="197">
        <v>33.53</v>
      </c>
      <c r="AH36" s="197">
        <v>0</v>
      </c>
      <c r="AI36" s="197">
        <v>14.15</v>
      </c>
      <c r="AJ36" s="197">
        <v>0</v>
      </c>
      <c r="AK36" s="197">
        <v>24.61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172.77</v>
      </c>
      <c r="L37" s="197">
        <v>6.52</v>
      </c>
      <c r="M37" s="197">
        <v>1.9</v>
      </c>
      <c r="N37" s="197">
        <v>1.55</v>
      </c>
      <c r="O37" s="197">
        <v>2.19</v>
      </c>
      <c r="P37" s="197">
        <v>0.82</v>
      </c>
      <c r="Q37" s="197">
        <v>5.87</v>
      </c>
      <c r="R37" s="197">
        <v>0.55000000000000004</v>
      </c>
      <c r="S37" s="197">
        <v>6.89</v>
      </c>
      <c r="T37" s="197">
        <v>0</v>
      </c>
      <c r="U37" s="197">
        <v>1.85</v>
      </c>
      <c r="V37" s="197">
        <v>0.27</v>
      </c>
      <c r="W37" s="197">
        <v>2.41</v>
      </c>
      <c r="X37" s="197">
        <v>1.29</v>
      </c>
      <c r="Y37" s="197">
        <v>0</v>
      </c>
      <c r="Z37" s="197">
        <v>1.82</v>
      </c>
      <c r="AA37" s="197">
        <v>0</v>
      </c>
      <c r="AB37" s="197">
        <v>0</v>
      </c>
      <c r="AC37" s="197">
        <v>4.8600000000000003</v>
      </c>
      <c r="AD37" s="197">
        <v>12.46</v>
      </c>
      <c r="AE37" s="197">
        <v>0</v>
      </c>
      <c r="AF37" s="197">
        <v>0</v>
      </c>
      <c r="AG37" s="197">
        <v>33.53</v>
      </c>
      <c r="AH37" s="197">
        <v>0</v>
      </c>
      <c r="AI37" s="197">
        <v>14.15</v>
      </c>
      <c r="AJ37" s="197">
        <v>0</v>
      </c>
      <c r="AK37" s="197">
        <v>24.61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172.76</v>
      </c>
      <c r="L38" s="197">
        <v>6.52</v>
      </c>
      <c r="M38" s="197">
        <v>1.9</v>
      </c>
      <c r="N38" s="197">
        <v>1.55</v>
      </c>
      <c r="O38" s="197">
        <v>2.19</v>
      </c>
      <c r="P38" s="197">
        <v>0.82</v>
      </c>
      <c r="Q38" s="197">
        <v>5.78</v>
      </c>
      <c r="R38" s="197">
        <v>0.55000000000000004</v>
      </c>
      <c r="S38" s="197">
        <v>6.88</v>
      </c>
      <c r="T38" s="197">
        <v>0</v>
      </c>
      <c r="U38" s="197">
        <v>1.85</v>
      </c>
      <c r="V38" s="197">
        <v>0.27</v>
      </c>
      <c r="W38" s="197">
        <v>2.41</v>
      </c>
      <c r="X38" s="197">
        <v>1.29</v>
      </c>
      <c r="Y38" s="197">
        <v>0</v>
      </c>
      <c r="Z38" s="197">
        <v>0</v>
      </c>
      <c r="AA38" s="197">
        <v>0</v>
      </c>
      <c r="AB38" s="197">
        <v>0</v>
      </c>
      <c r="AC38" s="197">
        <v>4.8600000000000003</v>
      </c>
      <c r="AD38" s="197">
        <v>12.46</v>
      </c>
      <c r="AE38" s="197">
        <v>0</v>
      </c>
      <c r="AF38" s="197">
        <v>0</v>
      </c>
      <c r="AG38" s="197">
        <v>33.53</v>
      </c>
      <c r="AH38" s="197">
        <v>0</v>
      </c>
      <c r="AI38" s="197">
        <v>14.15</v>
      </c>
      <c r="AJ38" s="197">
        <v>0</v>
      </c>
      <c r="AK38" s="197">
        <v>24.61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172.76</v>
      </c>
      <c r="L39" s="197">
        <v>6.52</v>
      </c>
      <c r="M39" s="197">
        <v>1.9</v>
      </c>
      <c r="N39" s="197">
        <v>1.55</v>
      </c>
      <c r="O39" s="197">
        <v>2.19</v>
      </c>
      <c r="P39" s="197">
        <v>0.82</v>
      </c>
      <c r="Q39" s="197">
        <v>5.87</v>
      </c>
      <c r="R39" s="197">
        <v>0.55000000000000004</v>
      </c>
      <c r="S39" s="197">
        <v>6.88</v>
      </c>
      <c r="T39" s="197">
        <v>0</v>
      </c>
      <c r="U39" s="197">
        <v>1.85</v>
      </c>
      <c r="V39" s="197">
        <v>0.27</v>
      </c>
      <c r="W39" s="197">
        <v>1.33</v>
      </c>
      <c r="X39" s="197">
        <v>1.29</v>
      </c>
      <c r="Y39" s="197">
        <v>0</v>
      </c>
      <c r="Z39" s="197">
        <v>1.82</v>
      </c>
      <c r="AA39" s="197">
        <v>0</v>
      </c>
      <c r="AB39" s="197">
        <v>0</v>
      </c>
      <c r="AC39" s="197">
        <v>4.8600000000000003</v>
      </c>
      <c r="AD39" s="197">
        <v>12.46</v>
      </c>
      <c r="AE39" s="197">
        <v>0</v>
      </c>
      <c r="AF39" s="197">
        <v>0</v>
      </c>
      <c r="AG39" s="197">
        <v>33.53</v>
      </c>
      <c r="AH39" s="197">
        <v>0</v>
      </c>
      <c r="AI39" s="197">
        <v>14.15</v>
      </c>
      <c r="AJ39" s="197">
        <v>0</v>
      </c>
      <c r="AK39" s="197">
        <v>24.61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172.77</v>
      </c>
      <c r="L40" s="197">
        <v>6.52</v>
      </c>
      <c r="M40" s="197">
        <v>1.9</v>
      </c>
      <c r="N40" s="197">
        <v>1.55</v>
      </c>
      <c r="O40" s="197">
        <v>2.19</v>
      </c>
      <c r="P40" s="197">
        <v>0.82</v>
      </c>
      <c r="Q40" s="197">
        <v>7.12</v>
      </c>
      <c r="R40" s="197">
        <v>0.55000000000000004</v>
      </c>
      <c r="S40" s="197">
        <v>6.89</v>
      </c>
      <c r="T40" s="197">
        <v>0</v>
      </c>
      <c r="U40" s="197">
        <v>1.85</v>
      </c>
      <c r="V40" s="197">
        <v>0.27</v>
      </c>
      <c r="W40" s="197">
        <v>1.33</v>
      </c>
      <c r="X40" s="197">
        <v>1.29</v>
      </c>
      <c r="Y40" s="197">
        <v>0</v>
      </c>
      <c r="Z40" s="197">
        <v>3.51</v>
      </c>
      <c r="AA40" s="197">
        <v>0</v>
      </c>
      <c r="AB40" s="197">
        <v>0</v>
      </c>
      <c r="AC40" s="197">
        <v>4.8600000000000003</v>
      </c>
      <c r="AD40" s="197">
        <v>12.46</v>
      </c>
      <c r="AE40" s="197">
        <v>0</v>
      </c>
      <c r="AF40" s="197">
        <v>0</v>
      </c>
      <c r="AG40" s="197">
        <v>33.53</v>
      </c>
      <c r="AH40" s="197">
        <v>0</v>
      </c>
      <c r="AI40" s="197">
        <v>14.15</v>
      </c>
      <c r="AJ40" s="197">
        <v>0</v>
      </c>
      <c r="AK40" s="197">
        <v>24.61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172.77</v>
      </c>
      <c r="L41" s="197">
        <v>6.52</v>
      </c>
      <c r="M41" s="197">
        <v>1.9</v>
      </c>
      <c r="N41" s="197">
        <v>1.55</v>
      </c>
      <c r="O41" s="197">
        <v>2.19</v>
      </c>
      <c r="P41" s="197">
        <v>0.82</v>
      </c>
      <c r="Q41" s="197">
        <v>5.87</v>
      </c>
      <c r="R41" s="197">
        <v>0.55000000000000004</v>
      </c>
      <c r="S41" s="197">
        <v>6.89</v>
      </c>
      <c r="T41" s="197">
        <v>0</v>
      </c>
      <c r="U41" s="197">
        <v>1.85</v>
      </c>
      <c r="V41" s="197">
        <v>0.27</v>
      </c>
      <c r="W41" s="197">
        <v>1.33</v>
      </c>
      <c r="X41" s="197">
        <v>1.29</v>
      </c>
      <c r="Y41" s="197">
        <v>0</v>
      </c>
      <c r="Z41" s="197">
        <v>1.82</v>
      </c>
      <c r="AA41" s="197">
        <v>0</v>
      </c>
      <c r="AB41" s="197">
        <v>0</v>
      </c>
      <c r="AC41" s="197">
        <v>4.8600000000000003</v>
      </c>
      <c r="AD41" s="197">
        <v>12.46</v>
      </c>
      <c r="AE41" s="197">
        <v>0</v>
      </c>
      <c r="AF41" s="197">
        <v>0</v>
      </c>
      <c r="AG41" s="197">
        <v>33.53</v>
      </c>
      <c r="AH41" s="197">
        <v>0</v>
      </c>
      <c r="AI41" s="197">
        <v>14.15</v>
      </c>
      <c r="AJ41" s="197">
        <v>0</v>
      </c>
      <c r="AK41" s="197">
        <v>24.61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172.77</v>
      </c>
      <c r="L42" s="197">
        <v>6.52</v>
      </c>
      <c r="M42" s="197">
        <v>1.9</v>
      </c>
      <c r="N42" s="197">
        <v>1.55</v>
      </c>
      <c r="O42" s="197">
        <v>2.19</v>
      </c>
      <c r="P42" s="197">
        <v>0.82</v>
      </c>
      <c r="Q42" s="197">
        <v>5.87</v>
      </c>
      <c r="R42" s="197">
        <v>0.55000000000000004</v>
      </c>
      <c r="S42" s="197">
        <v>6.88</v>
      </c>
      <c r="T42" s="197">
        <v>0</v>
      </c>
      <c r="U42" s="197">
        <v>1.85</v>
      </c>
      <c r="V42" s="197">
        <v>0.27</v>
      </c>
      <c r="W42" s="197">
        <v>1.33</v>
      </c>
      <c r="X42" s="197">
        <v>1.29</v>
      </c>
      <c r="Y42" s="197">
        <v>0</v>
      </c>
      <c r="Z42" s="197">
        <v>1.82</v>
      </c>
      <c r="AA42" s="197">
        <v>0</v>
      </c>
      <c r="AB42" s="197">
        <v>0</v>
      </c>
      <c r="AC42" s="197">
        <v>4.8600000000000003</v>
      </c>
      <c r="AD42" s="197">
        <v>12.46</v>
      </c>
      <c r="AE42" s="197">
        <v>0</v>
      </c>
      <c r="AF42" s="197">
        <v>0</v>
      </c>
      <c r="AG42" s="197">
        <v>33.53</v>
      </c>
      <c r="AH42" s="197">
        <v>0</v>
      </c>
      <c r="AI42" s="197">
        <v>14.15</v>
      </c>
      <c r="AJ42" s="197">
        <v>0</v>
      </c>
      <c r="AK42" s="197">
        <v>24.61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172.77</v>
      </c>
      <c r="L43" s="197">
        <v>6.52</v>
      </c>
      <c r="M43" s="197">
        <v>1.9</v>
      </c>
      <c r="N43" s="197">
        <v>1.55</v>
      </c>
      <c r="O43" s="197">
        <v>2.19</v>
      </c>
      <c r="P43" s="197">
        <v>0.82</v>
      </c>
      <c r="Q43" s="197">
        <v>5.87</v>
      </c>
      <c r="R43" s="197">
        <v>0.55000000000000004</v>
      </c>
      <c r="S43" s="197">
        <v>6.88</v>
      </c>
      <c r="T43" s="197">
        <v>0</v>
      </c>
      <c r="U43" s="197">
        <v>1.85</v>
      </c>
      <c r="V43" s="197">
        <v>0.27</v>
      </c>
      <c r="W43" s="197">
        <v>1.33</v>
      </c>
      <c r="X43" s="197">
        <v>1.29</v>
      </c>
      <c r="Y43" s="197">
        <v>0</v>
      </c>
      <c r="Z43" s="197">
        <v>1.82</v>
      </c>
      <c r="AA43" s="197">
        <v>0</v>
      </c>
      <c r="AB43" s="197">
        <v>0</v>
      </c>
      <c r="AC43" s="197">
        <v>5.83</v>
      </c>
      <c r="AD43" s="197">
        <v>12.46</v>
      </c>
      <c r="AE43" s="197">
        <v>0</v>
      </c>
      <c r="AF43" s="197">
        <v>0</v>
      </c>
      <c r="AG43" s="197">
        <v>33.81</v>
      </c>
      <c r="AH43" s="197">
        <v>0</v>
      </c>
      <c r="AI43" s="197">
        <v>14.15</v>
      </c>
      <c r="AJ43" s="197">
        <v>0</v>
      </c>
      <c r="AK43" s="197">
        <v>24.61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172.77</v>
      </c>
      <c r="L44" s="197">
        <v>6.52</v>
      </c>
      <c r="M44" s="197">
        <v>1.9</v>
      </c>
      <c r="N44" s="197">
        <v>1.55</v>
      </c>
      <c r="O44" s="197">
        <v>2.19</v>
      </c>
      <c r="P44" s="197">
        <v>0.82</v>
      </c>
      <c r="Q44" s="197">
        <v>6.05</v>
      </c>
      <c r="R44" s="197">
        <v>0.55000000000000004</v>
      </c>
      <c r="S44" s="197">
        <v>6.89</v>
      </c>
      <c r="T44" s="197">
        <v>0</v>
      </c>
      <c r="U44" s="197">
        <v>1.85</v>
      </c>
      <c r="V44" s="197">
        <v>0.27</v>
      </c>
      <c r="W44" s="197">
        <v>1.33</v>
      </c>
      <c r="X44" s="197">
        <v>1.29</v>
      </c>
      <c r="Y44" s="197">
        <v>0</v>
      </c>
      <c r="Z44" s="197">
        <v>1.82</v>
      </c>
      <c r="AA44" s="197">
        <v>0</v>
      </c>
      <c r="AB44" s="197">
        <v>0</v>
      </c>
      <c r="AC44" s="197">
        <v>5.83</v>
      </c>
      <c r="AD44" s="197">
        <v>12.46</v>
      </c>
      <c r="AE44" s="197">
        <v>0</v>
      </c>
      <c r="AF44" s="197">
        <v>0</v>
      </c>
      <c r="AG44" s="197">
        <v>33.81</v>
      </c>
      <c r="AH44" s="197">
        <v>0</v>
      </c>
      <c r="AI44" s="197">
        <v>14.15</v>
      </c>
      <c r="AJ44" s="197">
        <v>0</v>
      </c>
      <c r="AK44" s="197">
        <v>24.61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172.77</v>
      </c>
      <c r="L45" s="197">
        <v>6.52</v>
      </c>
      <c r="M45" s="197">
        <v>1.9</v>
      </c>
      <c r="N45" s="197">
        <v>1.55</v>
      </c>
      <c r="O45" s="197">
        <v>2.19</v>
      </c>
      <c r="P45" s="197">
        <v>0.82</v>
      </c>
      <c r="Q45" s="197">
        <v>5.87</v>
      </c>
      <c r="R45" s="197">
        <v>0.55000000000000004</v>
      </c>
      <c r="S45" s="197">
        <v>6.89</v>
      </c>
      <c r="T45" s="197">
        <v>0</v>
      </c>
      <c r="U45" s="197">
        <v>1.85</v>
      </c>
      <c r="V45" s="197">
        <v>0.27</v>
      </c>
      <c r="W45" s="197">
        <v>1.33</v>
      </c>
      <c r="X45" s="197">
        <v>1.29</v>
      </c>
      <c r="Y45" s="197">
        <v>0</v>
      </c>
      <c r="Z45" s="197">
        <v>1.82</v>
      </c>
      <c r="AA45" s="197">
        <v>0</v>
      </c>
      <c r="AB45" s="197">
        <v>0</v>
      </c>
      <c r="AC45" s="197">
        <v>5.83</v>
      </c>
      <c r="AD45" s="197">
        <v>12.46</v>
      </c>
      <c r="AE45" s="197">
        <v>0</v>
      </c>
      <c r="AF45" s="197">
        <v>0</v>
      </c>
      <c r="AG45" s="197">
        <v>34.380000000000003</v>
      </c>
      <c r="AH45" s="197">
        <v>0</v>
      </c>
      <c r="AI45" s="197">
        <v>14.15</v>
      </c>
      <c r="AJ45" s="197">
        <v>0</v>
      </c>
      <c r="AK45" s="197">
        <v>24.61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172.77</v>
      </c>
      <c r="L46" s="197">
        <v>6.52</v>
      </c>
      <c r="M46" s="197">
        <v>1.9</v>
      </c>
      <c r="N46" s="197">
        <v>1.55</v>
      </c>
      <c r="O46" s="197">
        <v>2.19</v>
      </c>
      <c r="P46" s="197">
        <v>0.82</v>
      </c>
      <c r="Q46" s="197">
        <v>5.87</v>
      </c>
      <c r="R46" s="197">
        <v>0.55000000000000004</v>
      </c>
      <c r="S46" s="197">
        <v>6.89</v>
      </c>
      <c r="T46" s="197">
        <v>0</v>
      </c>
      <c r="U46" s="197">
        <v>1.85</v>
      </c>
      <c r="V46" s="197">
        <v>0.27</v>
      </c>
      <c r="W46" s="197">
        <v>1.33</v>
      </c>
      <c r="X46" s="197">
        <v>1.29</v>
      </c>
      <c r="Y46" s="197">
        <v>0</v>
      </c>
      <c r="Z46" s="197">
        <v>1.82</v>
      </c>
      <c r="AA46" s="197">
        <v>0</v>
      </c>
      <c r="AB46" s="197">
        <v>0</v>
      </c>
      <c r="AC46" s="197">
        <v>5.83</v>
      </c>
      <c r="AD46" s="197">
        <v>12.46</v>
      </c>
      <c r="AE46" s="197">
        <v>0</v>
      </c>
      <c r="AF46" s="197">
        <v>0</v>
      </c>
      <c r="AG46" s="197">
        <v>34.380000000000003</v>
      </c>
      <c r="AH46" s="197">
        <v>0</v>
      </c>
      <c r="AI46" s="197">
        <v>14.15</v>
      </c>
      <c r="AJ46" s="197">
        <v>0</v>
      </c>
      <c r="AK46" s="197">
        <v>24.61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172.77</v>
      </c>
      <c r="L47" s="197">
        <v>6.52</v>
      </c>
      <c r="M47" s="197">
        <v>1.9</v>
      </c>
      <c r="N47" s="197">
        <v>1.55</v>
      </c>
      <c r="O47" s="197">
        <v>2.19</v>
      </c>
      <c r="P47" s="197">
        <v>0.82</v>
      </c>
      <c r="Q47" s="197">
        <v>5.87</v>
      </c>
      <c r="R47" s="197">
        <v>0.55000000000000004</v>
      </c>
      <c r="S47" s="197">
        <v>6.89</v>
      </c>
      <c r="T47" s="197">
        <v>0</v>
      </c>
      <c r="U47" s="197">
        <v>1.85</v>
      </c>
      <c r="V47" s="197">
        <v>0.27</v>
      </c>
      <c r="W47" s="197">
        <v>1.33</v>
      </c>
      <c r="X47" s="197">
        <v>1.29</v>
      </c>
      <c r="Y47" s="197">
        <v>0</v>
      </c>
      <c r="Z47" s="197">
        <v>1.82</v>
      </c>
      <c r="AA47" s="197">
        <v>0</v>
      </c>
      <c r="AB47" s="197">
        <v>0</v>
      </c>
      <c r="AC47" s="197">
        <v>5.83</v>
      </c>
      <c r="AD47" s="197">
        <v>12.46</v>
      </c>
      <c r="AE47" s="197">
        <v>0</v>
      </c>
      <c r="AF47" s="197">
        <v>0</v>
      </c>
      <c r="AG47" s="197">
        <v>34.380000000000003</v>
      </c>
      <c r="AH47" s="197">
        <v>0</v>
      </c>
      <c r="AI47" s="197">
        <v>14.15</v>
      </c>
      <c r="AJ47" s="197">
        <v>0</v>
      </c>
      <c r="AK47" s="197">
        <v>24.61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172.77</v>
      </c>
      <c r="L48" s="197">
        <v>6.52</v>
      </c>
      <c r="M48" s="197">
        <v>1.9</v>
      </c>
      <c r="N48" s="197">
        <v>1.55</v>
      </c>
      <c r="O48" s="197">
        <v>2.19</v>
      </c>
      <c r="P48" s="197">
        <v>0.82</v>
      </c>
      <c r="Q48" s="197">
        <v>5.87</v>
      </c>
      <c r="R48" s="197">
        <v>0.55000000000000004</v>
      </c>
      <c r="S48" s="197">
        <v>6.89</v>
      </c>
      <c r="T48" s="197">
        <v>0</v>
      </c>
      <c r="U48" s="197">
        <v>1.85</v>
      </c>
      <c r="V48" s="197">
        <v>0.27</v>
      </c>
      <c r="W48" s="197">
        <v>1.33</v>
      </c>
      <c r="X48" s="197">
        <v>1.29</v>
      </c>
      <c r="Y48" s="197">
        <v>0</v>
      </c>
      <c r="Z48" s="197">
        <v>1.82</v>
      </c>
      <c r="AA48" s="197">
        <v>0</v>
      </c>
      <c r="AB48" s="197">
        <v>0</v>
      </c>
      <c r="AC48" s="197">
        <v>5.83</v>
      </c>
      <c r="AD48" s="197">
        <v>12.46</v>
      </c>
      <c r="AE48" s="197">
        <v>0</v>
      </c>
      <c r="AF48" s="197">
        <v>0</v>
      </c>
      <c r="AG48" s="197">
        <v>34.380000000000003</v>
      </c>
      <c r="AH48" s="197">
        <v>0</v>
      </c>
      <c r="AI48" s="197">
        <v>14.15</v>
      </c>
      <c r="AJ48" s="197">
        <v>0</v>
      </c>
      <c r="AK48" s="197">
        <v>24.61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172.77</v>
      </c>
      <c r="L49" s="197">
        <v>6.52</v>
      </c>
      <c r="M49" s="197">
        <v>1.9</v>
      </c>
      <c r="N49" s="197">
        <v>1.55</v>
      </c>
      <c r="O49" s="197">
        <v>2.19</v>
      </c>
      <c r="P49" s="197">
        <v>0.82</v>
      </c>
      <c r="Q49" s="197">
        <v>5.87</v>
      </c>
      <c r="R49" s="197">
        <v>0.55000000000000004</v>
      </c>
      <c r="S49" s="197">
        <v>6.89</v>
      </c>
      <c r="T49" s="197">
        <v>0</v>
      </c>
      <c r="U49" s="197">
        <v>1.85</v>
      </c>
      <c r="V49" s="197">
        <v>0.27</v>
      </c>
      <c r="W49" s="197">
        <v>1.33</v>
      </c>
      <c r="X49" s="197">
        <v>1.29</v>
      </c>
      <c r="Y49" s="197">
        <v>0</v>
      </c>
      <c r="Z49" s="197">
        <v>1.82</v>
      </c>
      <c r="AA49" s="197">
        <v>0</v>
      </c>
      <c r="AB49" s="197">
        <v>0</v>
      </c>
      <c r="AC49" s="197">
        <v>5.83</v>
      </c>
      <c r="AD49" s="197">
        <v>12.46</v>
      </c>
      <c r="AE49" s="197">
        <v>0</v>
      </c>
      <c r="AF49" s="197">
        <v>0</v>
      </c>
      <c r="AG49" s="197">
        <v>34.380000000000003</v>
      </c>
      <c r="AH49" s="197">
        <v>0</v>
      </c>
      <c r="AI49" s="197">
        <v>14.15</v>
      </c>
      <c r="AJ49" s="197">
        <v>0</v>
      </c>
      <c r="AK49" s="197">
        <v>24.61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172.77</v>
      </c>
      <c r="L50" s="197">
        <v>6.52</v>
      </c>
      <c r="M50" s="197">
        <v>1.9</v>
      </c>
      <c r="N50" s="197">
        <v>1.55</v>
      </c>
      <c r="O50" s="197">
        <v>2.19</v>
      </c>
      <c r="P50" s="197">
        <v>0.82</v>
      </c>
      <c r="Q50" s="197">
        <v>5.87</v>
      </c>
      <c r="R50" s="197">
        <v>0.55000000000000004</v>
      </c>
      <c r="S50" s="197">
        <v>6.89</v>
      </c>
      <c r="T50" s="197">
        <v>0</v>
      </c>
      <c r="U50" s="197">
        <v>1.85</v>
      </c>
      <c r="V50" s="197">
        <v>0.27</v>
      </c>
      <c r="W50" s="197">
        <v>1.33</v>
      </c>
      <c r="X50" s="197">
        <v>1.29</v>
      </c>
      <c r="Y50" s="197">
        <v>0</v>
      </c>
      <c r="Z50" s="197">
        <v>1.82</v>
      </c>
      <c r="AA50" s="197">
        <v>0</v>
      </c>
      <c r="AB50" s="197">
        <v>0</v>
      </c>
      <c r="AC50" s="197">
        <v>5.83</v>
      </c>
      <c r="AD50" s="197">
        <v>12.46</v>
      </c>
      <c r="AE50" s="197">
        <v>0</v>
      </c>
      <c r="AF50" s="197">
        <v>0</v>
      </c>
      <c r="AG50" s="197">
        <v>34.380000000000003</v>
      </c>
      <c r="AH50" s="197">
        <v>0</v>
      </c>
      <c r="AI50" s="197">
        <v>14.15</v>
      </c>
      <c r="AJ50" s="197">
        <v>0</v>
      </c>
      <c r="AK50" s="197">
        <v>24.61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172.77</v>
      </c>
      <c r="L51" s="197">
        <v>6.52</v>
      </c>
      <c r="M51" s="197">
        <v>1.9</v>
      </c>
      <c r="N51" s="197">
        <v>1.55</v>
      </c>
      <c r="O51" s="197">
        <v>2.19</v>
      </c>
      <c r="P51" s="197">
        <v>0.82</v>
      </c>
      <c r="Q51" s="197">
        <v>5.87</v>
      </c>
      <c r="R51" s="197">
        <v>0.55000000000000004</v>
      </c>
      <c r="S51" s="197">
        <v>6.89</v>
      </c>
      <c r="T51" s="197">
        <v>0</v>
      </c>
      <c r="U51" s="197">
        <v>1.85</v>
      </c>
      <c r="V51" s="197">
        <v>0.27</v>
      </c>
      <c r="W51" s="197">
        <v>1.33</v>
      </c>
      <c r="X51" s="197">
        <v>1.29</v>
      </c>
      <c r="Y51" s="197">
        <v>0</v>
      </c>
      <c r="Z51" s="197">
        <v>1.82</v>
      </c>
      <c r="AA51" s="197">
        <v>0</v>
      </c>
      <c r="AB51" s="197">
        <v>0</v>
      </c>
      <c r="AC51" s="197">
        <v>6.81</v>
      </c>
      <c r="AD51" s="197">
        <v>12.46</v>
      </c>
      <c r="AE51" s="197">
        <v>0</v>
      </c>
      <c r="AF51" s="197">
        <v>0</v>
      </c>
      <c r="AG51" s="197">
        <v>34.380000000000003</v>
      </c>
      <c r="AH51" s="197">
        <v>0</v>
      </c>
      <c r="AI51" s="197">
        <v>14.15</v>
      </c>
      <c r="AJ51" s="197">
        <v>0</v>
      </c>
      <c r="AK51" s="197">
        <v>27.55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172.77</v>
      </c>
      <c r="L52" s="197">
        <v>6.52</v>
      </c>
      <c r="M52" s="197">
        <v>1.9</v>
      </c>
      <c r="N52" s="197">
        <v>1.55</v>
      </c>
      <c r="O52" s="197">
        <v>2.19</v>
      </c>
      <c r="P52" s="197">
        <v>0.82</v>
      </c>
      <c r="Q52" s="197">
        <v>5.87</v>
      </c>
      <c r="R52" s="197">
        <v>0.55000000000000004</v>
      </c>
      <c r="S52" s="197">
        <v>6.89</v>
      </c>
      <c r="T52" s="197">
        <v>0</v>
      </c>
      <c r="U52" s="197">
        <v>1.85</v>
      </c>
      <c r="V52" s="197">
        <v>0.27</v>
      </c>
      <c r="W52" s="197">
        <v>1.33</v>
      </c>
      <c r="X52" s="197">
        <v>1.29</v>
      </c>
      <c r="Y52" s="197">
        <v>0</v>
      </c>
      <c r="Z52" s="197">
        <v>1.82</v>
      </c>
      <c r="AA52" s="197">
        <v>0</v>
      </c>
      <c r="AB52" s="197">
        <v>0</v>
      </c>
      <c r="AC52" s="197">
        <v>6.81</v>
      </c>
      <c r="AD52" s="197">
        <v>12.46</v>
      </c>
      <c r="AE52" s="197">
        <v>0</v>
      </c>
      <c r="AF52" s="197">
        <v>0</v>
      </c>
      <c r="AG52" s="197">
        <v>34.380000000000003</v>
      </c>
      <c r="AH52" s="197">
        <v>0</v>
      </c>
      <c r="AI52" s="197">
        <v>14.15</v>
      </c>
      <c r="AJ52" s="197">
        <v>0</v>
      </c>
      <c r="AK52" s="197">
        <v>27.55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172.77</v>
      </c>
      <c r="L53" s="197">
        <v>6.49</v>
      </c>
      <c r="M53" s="197">
        <v>1.9</v>
      </c>
      <c r="N53" s="197">
        <v>1.55</v>
      </c>
      <c r="O53" s="197">
        <v>2.19</v>
      </c>
      <c r="P53" s="197">
        <v>0.82</v>
      </c>
      <c r="Q53" s="197">
        <v>5.87</v>
      </c>
      <c r="R53" s="197">
        <v>0.55000000000000004</v>
      </c>
      <c r="S53" s="197">
        <v>6.89</v>
      </c>
      <c r="T53" s="197">
        <v>0</v>
      </c>
      <c r="U53" s="197">
        <v>1.85</v>
      </c>
      <c r="V53" s="197">
        <v>0.27</v>
      </c>
      <c r="W53" s="197">
        <v>1.33</v>
      </c>
      <c r="X53" s="197">
        <v>1.29</v>
      </c>
      <c r="Y53" s="197">
        <v>0</v>
      </c>
      <c r="Z53" s="197">
        <v>1.82</v>
      </c>
      <c r="AA53" s="197">
        <v>0</v>
      </c>
      <c r="AB53" s="197">
        <v>0</v>
      </c>
      <c r="AC53" s="197">
        <v>6.81</v>
      </c>
      <c r="AD53" s="197">
        <v>12.46</v>
      </c>
      <c r="AE53" s="197">
        <v>0</v>
      </c>
      <c r="AF53" s="197">
        <v>0</v>
      </c>
      <c r="AG53" s="197">
        <v>34.380000000000003</v>
      </c>
      <c r="AH53" s="197">
        <v>0</v>
      </c>
      <c r="AI53" s="197">
        <v>14.15</v>
      </c>
      <c r="AJ53" s="197">
        <v>0</v>
      </c>
      <c r="AK53" s="197">
        <v>27.55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163.06</v>
      </c>
      <c r="L54" s="197">
        <v>6.49</v>
      </c>
      <c r="M54" s="197">
        <v>1.9</v>
      </c>
      <c r="N54" s="197">
        <v>1.55</v>
      </c>
      <c r="O54" s="197">
        <v>2.19</v>
      </c>
      <c r="P54" s="197">
        <v>0.82</v>
      </c>
      <c r="Q54" s="197">
        <v>5.87</v>
      </c>
      <c r="R54" s="197">
        <v>0.55000000000000004</v>
      </c>
      <c r="S54" s="197">
        <v>6.89</v>
      </c>
      <c r="T54" s="197">
        <v>0</v>
      </c>
      <c r="U54" s="197">
        <v>1.85</v>
      </c>
      <c r="V54" s="197">
        <v>0.27</v>
      </c>
      <c r="W54" s="197">
        <v>1.33</v>
      </c>
      <c r="X54" s="197">
        <v>1.29</v>
      </c>
      <c r="Y54" s="197">
        <v>0</v>
      </c>
      <c r="Z54" s="197">
        <v>1.82</v>
      </c>
      <c r="AA54" s="197">
        <v>0</v>
      </c>
      <c r="AB54" s="197">
        <v>0</v>
      </c>
      <c r="AC54" s="197">
        <v>6.81</v>
      </c>
      <c r="AD54" s="197">
        <v>12.46</v>
      </c>
      <c r="AE54" s="197">
        <v>0</v>
      </c>
      <c r="AF54" s="197">
        <v>0</v>
      </c>
      <c r="AG54" s="197">
        <v>34.380000000000003</v>
      </c>
      <c r="AH54" s="197">
        <v>0</v>
      </c>
      <c r="AI54" s="197">
        <v>14.15</v>
      </c>
      <c r="AJ54" s="197">
        <v>0</v>
      </c>
      <c r="AK54" s="197">
        <v>27.55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114.55</v>
      </c>
      <c r="L55" s="197">
        <v>6.52</v>
      </c>
      <c r="M55" s="197">
        <v>1.9</v>
      </c>
      <c r="N55" s="197">
        <v>1.55</v>
      </c>
      <c r="O55" s="197">
        <v>2.19</v>
      </c>
      <c r="P55" s="197">
        <v>0.82</v>
      </c>
      <c r="Q55" s="197">
        <v>5.87</v>
      </c>
      <c r="R55" s="197">
        <v>0.55000000000000004</v>
      </c>
      <c r="S55" s="197">
        <v>6.89</v>
      </c>
      <c r="T55" s="197">
        <v>0</v>
      </c>
      <c r="U55" s="197">
        <v>1.85</v>
      </c>
      <c r="V55" s="197">
        <v>0.27</v>
      </c>
      <c r="W55" s="197">
        <v>1.33</v>
      </c>
      <c r="X55" s="197">
        <v>1.29</v>
      </c>
      <c r="Y55" s="197">
        <v>0</v>
      </c>
      <c r="Z55" s="197">
        <v>1.82</v>
      </c>
      <c r="AA55" s="197">
        <v>0</v>
      </c>
      <c r="AB55" s="197">
        <v>0</v>
      </c>
      <c r="AC55" s="197">
        <v>6.81</v>
      </c>
      <c r="AD55" s="197">
        <v>12.46</v>
      </c>
      <c r="AE55" s="197">
        <v>0</v>
      </c>
      <c r="AF55" s="197">
        <v>0</v>
      </c>
      <c r="AG55" s="197">
        <v>34.94</v>
      </c>
      <c r="AH55" s="197">
        <v>0</v>
      </c>
      <c r="AI55" s="197">
        <v>14.15</v>
      </c>
      <c r="AJ55" s="197">
        <v>0</v>
      </c>
      <c r="AK55" s="197">
        <v>27.55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66.040000000000006</v>
      </c>
      <c r="L56" s="197">
        <v>6.52</v>
      </c>
      <c r="M56" s="197">
        <v>1.9</v>
      </c>
      <c r="N56" s="197">
        <v>1.55</v>
      </c>
      <c r="O56" s="197">
        <v>2.19</v>
      </c>
      <c r="P56" s="197">
        <v>0.82</v>
      </c>
      <c r="Q56" s="197">
        <v>5.87</v>
      </c>
      <c r="R56" s="197">
        <v>0.55000000000000004</v>
      </c>
      <c r="S56" s="197">
        <v>6.89</v>
      </c>
      <c r="T56" s="197">
        <v>0</v>
      </c>
      <c r="U56" s="197">
        <v>1.85</v>
      </c>
      <c r="V56" s="197">
        <v>0.27</v>
      </c>
      <c r="W56" s="197">
        <v>1.33</v>
      </c>
      <c r="X56" s="197">
        <v>1.29</v>
      </c>
      <c r="Y56" s="197">
        <v>0</v>
      </c>
      <c r="Z56" s="197">
        <v>1.82</v>
      </c>
      <c r="AA56" s="197">
        <v>0</v>
      </c>
      <c r="AB56" s="197">
        <v>0</v>
      </c>
      <c r="AC56" s="197">
        <v>6.81</v>
      </c>
      <c r="AD56" s="197">
        <v>12.46</v>
      </c>
      <c r="AE56" s="197">
        <v>0</v>
      </c>
      <c r="AF56" s="197">
        <v>0</v>
      </c>
      <c r="AG56" s="197">
        <v>34.94</v>
      </c>
      <c r="AH56" s="197">
        <v>0</v>
      </c>
      <c r="AI56" s="197">
        <v>14.15</v>
      </c>
      <c r="AJ56" s="197">
        <v>0</v>
      </c>
      <c r="AK56" s="197">
        <v>27.55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15.27</v>
      </c>
      <c r="L57" s="197">
        <v>6.49</v>
      </c>
      <c r="M57" s="197">
        <v>1.9</v>
      </c>
      <c r="N57" s="197">
        <v>1.55</v>
      </c>
      <c r="O57" s="197">
        <v>2.19</v>
      </c>
      <c r="P57" s="197">
        <v>0.82</v>
      </c>
      <c r="Q57" s="197">
        <v>5.87</v>
      </c>
      <c r="R57" s="197">
        <v>0.55000000000000004</v>
      </c>
      <c r="S57" s="197">
        <v>6.89</v>
      </c>
      <c r="T57" s="197">
        <v>0</v>
      </c>
      <c r="U57" s="197">
        <v>1.85</v>
      </c>
      <c r="V57" s="197">
        <v>0.26</v>
      </c>
      <c r="W57" s="197">
        <v>1.33</v>
      </c>
      <c r="X57" s="197">
        <v>1.29</v>
      </c>
      <c r="Y57" s="197">
        <v>0</v>
      </c>
      <c r="Z57" s="197">
        <v>1.82</v>
      </c>
      <c r="AA57" s="197">
        <v>0</v>
      </c>
      <c r="AB57" s="197">
        <v>0</v>
      </c>
      <c r="AC57" s="197">
        <v>6.81</v>
      </c>
      <c r="AD57" s="197">
        <v>12.46</v>
      </c>
      <c r="AE57" s="197">
        <v>0</v>
      </c>
      <c r="AF57" s="197">
        <v>0</v>
      </c>
      <c r="AG57" s="197">
        <v>34.94</v>
      </c>
      <c r="AH57" s="197">
        <v>0</v>
      </c>
      <c r="AI57" s="197">
        <v>14.15</v>
      </c>
      <c r="AJ57" s="197">
        <v>0</v>
      </c>
      <c r="AK57" s="197">
        <v>27.55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15.27</v>
      </c>
      <c r="L58" s="197">
        <v>0.28999999999999998</v>
      </c>
      <c r="M58" s="197">
        <v>1.9</v>
      </c>
      <c r="N58" s="197">
        <v>1.55</v>
      </c>
      <c r="O58" s="197">
        <v>2.19</v>
      </c>
      <c r="P58" s="197">
        <v>0.82</v>
      </c>
      <c r="Q58" s="197">
        <v>0.26</v>
      </c>
      <c r="R58" s="197">
        <v>0.55000000000000004</v>
      </c>
      <c r="S58" s="197">
        <v>1.47</v>
      </c>
      <c r="T58" s="197">
        <v>0</v>
      </c>
      <c r="U58" s="197">
        <v>1.85</v>
      </c>
      <c r="V58" s="197">
        <v>0.26</v>
      </c>
      <c r="W58" s="197">
        <v>1.33</v>
      </c>
      <c r="X58" s="197">
        <v>1.29</v>
      </c>
      <c r="Y58" s="197">
        <v>0</v>
      </c>
      <c r="Z58" s="197">
        <v>1.82</v>
      </c>
      <c r="AA58" s="197">
        <v>0</v>
      </c>
      <c r="AB58" s="197">
        <v>0</v>
      </c>
      <c r="AC58" s="197">
        <v>6.81</v>
      </c>
      <c r="AD58" s="197">
        <v>12.46</v>
      </c>
      <c r="AE58" s="197">
        <v>0</v>
      </c>
      <c r="AF58" s="197">
        <v>0</v>
      </c>
      <c r="AG58" s="197">
        <v>34.94</v>
      </c>
      <c r="AH58" s="197">
        <v>0</v>
      </c>
      <c r="AI58" s="197">
        <v>14.15</v>
      </c>
      <c r="AJ58" s="197">
        <v>0</v>
      </c>
      <c r="AK58" s="197">
        <v>27.55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15.27</v>
      </c>
      <c r="L59" s="197">
        <v>0.28999999999999998</v>
      </c>
      <c r="M59" s="197">
        <v>1.9</v>
      </c>
      <c r="N59" s="197">
        <v>1.55</v>
      </c>
      <c r="O59" s="197">
        <v>2.19</v>
      </c>
      <c r="P59" s="197">
        <v>0.82</v>
      </c>
      <c r="Q59" s="197">
        <v>0.26</v>
      </c>
      <c r="R59" s="197">
        <v>0.55000000000000004</v>
      </c>
      <c r="S59" s="197">
        <v>0.35</v>
      </c>
      <c r="T59" s="197">
        <v>0</v>
      </c>
      <c r="U59" s="197">
        <v>1.85</v>
      </c>
      <c r="V59" s="197">
        <v>0.26</v>
      </c>
      <c r="W59" s="197">
        <v>1.33</v>
      </c>
      <c r="X59" s="197">
        <v>1.29</v>
      </c>
      <c r="Y59" s="197">
        <v>0</v>
      </c>
      <c r="Z59" s="197">
        <v>1.82</v>
      </c>
      <c r="AA59" s="197">
        <v>0</v>
      </c>
      <c r="AB59" s="197">
        <v>0</v>
      </c>
      <c r="AC59" s="197">
        <v>6.81</v>
      </c>
      <c r="AD59" s="197">
        <v>12.46</v>
      </c>
      <c r="AE59" s="197">
        <v>0</v>
      </c>
      <c r="AF59" s="197">
        <v>0</v>
      </c>
      <c r="AG59" s="197">
        <v>34.94</v>
      </c>
      <c r="AH59" s="197">
        <v>0</v>
      </c>
      <c r="AI59" s="197">
        <v>14.15</v>
      </c>
      <c r="AJ59" s="197">
        <v>0</v>
      </c>
      <c r="AK59" s="197">
        <v>23.36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15.27</v>
      </c>
      <c r="L60" s="197">
        <v>0.28999999999999998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0.26</v>
      </c>
      <c r="R60" s="197">
        <v>0.55000000000000004</v>
      </c>
      <c r="S60" s="197">
        <v>0.35</v>
      </c>
      <c r="T60" s="197">
        <v>0</v>
      </c>
      <c r="U60" s="197">
        <v>1.85</v>
      </c>
      <c r="V60" s="197">
        <v>0.26</v>
      </c>
      <c r="W60" s="197">
        <v>1.33</v>
      </c>
      <c r="X60" s="197">
        <v>1.29</v>
      </c>
      <c r="Y60" s="197">
        <v>0</v>
      </c>
      <c r="Z60" s="197">
        <v>1.82</v>
      </c>
      <c r="AA60" s="197">
        <v>0</v>
      </c>
      <c r="AB60" s="197">
        <v>0</v>
      </c>
      <c r="AC60" s="197">
        <v>7.47</v>
      </c>
      <c r="AD60" s="197">
        <v>12.46</v>
      </c>
      <c r="AE60" s="197">
        <v>0</v>
      </c>
      <c r="AF60" s="197">
        <v>0</v>
      </c>
      <c r="AG60" s="197">
        <v>34.94</v>
      </c>
      <c r="AH60" s="197">
        <v>0</v>
      </c>
      <c r="AI60" s="197">
        <v>14.15</v>
      </c>
      <c r="AJ60" s="197">
        <v>0</v>
      </c>
      <c r="AK60" s="197">
        <v>23.36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15.27</v>
      </c>
      <c r="L61" s="197">
        <v>0.28999999999999998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0.26</v>
      </c>
      <c r="R61" s="197">
        <v>0.55000000000000004</v>
      </c>
      <c r="S61" s="197">
        <v>0.35</v>
      </c>
      <c r="T61" s="197">
        <v>0</v>
      </c>
      <c r="U61" s="197">
        <v>1.85</v>
      </c>
      <c r="V61" s="197">
        <v>0.26</v>
      </c>
      <c r="W61" s="197">
        <v>1.33</v>
      </c>
      <c r="X61" s="197">
        <v>1.29</v>
      </c>
      <c r="Y61" s="197">
        <v>0</v>
      </c>
      <c r="Z61" s="197">
        <v>1.82</v>
      </c>
      <c r="AA61" s="197">
        <v>0</v>
      </c>
      <c r="AB61" s="197">
        <v>0</v>
      </c>
      <c r="AC61" s="197">
        <v>7.47</v>
      </c>
      <c r="AD61" s="197">
        <v>12.46</v>
      </c>
      <c r="AE61" s="197">
        <v>0</v>
      </c>
      <c r="AF61" s="197">
        <v>0</v>
      </c>
      <c r="AG61" s="197">
        <v>34.94</v>
      </c>
      <c r="AH61" s="197">
        <v>0</v>
      </c>
      <c r="AI61" s="197">
        <v>14.15</v>
      </c>
      <c r="AJ61" s="197">
        <v>0</v>
      </c>
      <c r="AK61" s="197">
        <v>4.67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15.27</v>
      </c>
      <c r="L62" s="197">
        <v>0.28999999999999998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0.26</v>
      </c>
      <c r="R62" s="197">
        <v>0.55000000000000004</v>
      </c>
      <c r="S62" s="197">
        <v>0.35</v>
      </c>
      <c r="T62" s="197">
        <v>0</v>
      </c>
      <c r="U62" s="197">
        <v>1.85</v>
      </c>
      <c r="V62" s="197">
        <v>0.26</v>
      </c>
      <c r="W62" s="197">
        <v>1.33</v>
      </c>
      <c r="X62" s="197">
        <v>1.29</v>
      </c>
      <c r="Y62" s="197">
        <v>0</v>
      </c>
      <c r="Z62" s="197">
        <v>1.82</v>
      </c>
      <c r="AA62" s="197">
        <v>0</v>
      </c>
      <c r="AB62" s="197">
        <v>0</v>
      </c>
      <c r="AC62" s="197">
        <v>7.47</v>
      </c>
      <c r="AD62" s="197">
        <v>12.46</v>
      </c>
      <c r="AE62" s="197">
        <v>0</v>
      </c>
      <c r="AF62" s="197">
        <v>0</v>
      </c>
      <c r="AG62" s="197">
        <v>34.94</v>
      </c>
      <c r="AH62" s="197">
        <v>0</v>
      </c>
      <c r="AI62" s="197">
        <v>14.15</v>
      </c>
      <c r="AJ62" s="197">
        <v>0</v>
      </c>
      <c r="AK62" s="197">
        <v>4.67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15.27</v>
      </c>
      <c r="L63" s="197">
        <v>0.28999999999999998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0.26</v>
      </c>
      <c r="R63" s="197">
        <v>0.55000000000000004</v>
      </c>
      <c r="S63" s="197">
        <v>0.35</v>
      </c>
      <c r="T63" s="197">
        <v>0</v>
      </c>
      <c r="U63" s="197">
        <v>1.85</v>
      </c>
      <c r="V63" s="197">
        <v>0.26</v>
      </c>
      <c r="W63" s="197">
        <v>1.33</v>
      </c>
      <c r="X63" s="197">
        <v>1.29</v>
      </c>
      <c r="Y63" s="197">
        <v>0</v>
      </c>
      <c r="Z63" s="197">
        <v>1.82</v>
      </c>
      <c r="AA63" s="197">
        <v>0</v>
      </c>
      <c r="AB63" s="197">
        <v>0</v>
      </c>
      <c r="AC63" s="197">
        <v>7.47</v>
      </c>
      <c r="AD63" s="197">
        <v>12.46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4.67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10.38</v>
      </c>
      <c r="E64" s="197">
        <v>0</v>
      </c>
      <c r="F64" s="197">
        <v>0</v>
      </c>
      <c r="G64" s="197">
        <v>28.38</v>
      </c>
      <c r="H64" s="197">
        <v>0</v>
      </c>
      <c r="I64" s="197">
        <v>0</v>
      </c>
      <c r="J64" s="197">
        <v>36.590000000000003</v>
      </c>
      <c r="K64" s="197">
        <v>15.27</v>
      </c>
      <c r="L64" s="197">
        <v>0.28999999999999998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0.26</v>
      </c>
      <c r="R64" s="197">
        <v>0.55000000000000004</v>
      </c>
      <c r="S64" s="197">
        <v>0.35</v>
      </c>
      <c r="T64" s="197">
        <v>0</v>
      </c>
      <c r="U64" s="197">
        <v>1.85</v>
      </c>
      <c r="V64" s="197">
        <v>0.26</v>
      </c>
      <c r="W64" s="197">
        <v>1.33</v>
      </c>
      <c r="X64" s="197">
        <v>1.29</v>
      </c>
      <c r="Y64" s="197">
        <v>0</v>
      </c>
      <c r="Z64" s="197">
        <v>1.82</v>
      </c>
      <c r="AA64" s="197">
        <v>0</v>
      </c>
      <c r="AB64" s="197">
        <v>0</v>
      </c>
      <c r="AC64" s="197">
        <v>7.47</v>
      </c>
      <c r="AD64" s="197">
        <v>12.46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4.67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10.38</v>
      </c>
      <c r="E65" s="197">
        <v>0</v>
      </c>
      <c r="F65" s="197">
        <v>0</v>
      </c>
      <c r="G65" s="197">
        <v>28.38</v>
      </c>
      <c r="H65" s="197">
        <v>0</v>
      </c>
      <c r="I65" s="197">
        <v>0</v>
      </c>
      <c r="J65" s="197">
        <v>36.590000000000003</v>
      </c>
      <c r="K65" s="197">
        <v>15.27</v>
      </c>
      <c r="L65" s="197">
        <v>0.28999999999999998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0.26</v>
      </c>
      <c r="R65" s="197">
        <v>0.55000000000000004</v>
      </c>
      <c r="S65" s="197">
        <v>0.35</v>
      </c>
      <c r="T65" s="197">
        <v>0</v>
      </c>
      <c r="U65" s="197">
        <v>1.85</v>
      </c>
      <c r="V65" s="197">
        <v>0.26</v>
      </c>
      <c r="W65" s="197">
        <v>1.33</v>
      </c>
      <c r="X65" s="197">
        <v>1.29</v>
      </c>
      <c r="Y65" s="197">
        <v>0</v>
      </c>
      <c r="Z65" s="197">
        <v>1.82</v>
      </c>
      <c r="AA65" s="197">
        <v>0</v>
      </c>
      <c r="AB65" s="197">
        <v>0</v>
      </c>
      <c r="AC65" s="197">
        <v>7.47</v>
      </c>
      <c r="AD65" s="197">
        <v>12.46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3.79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10.38</v>
      </c>
      <c r="E66" s="197">
        <v>0</v>
      </c>
      <c r="F66" s="197">
        <v>0</v>
      </c>
      <c r="G66" s="197">
        <v>28.38</v>
      </c>
      <c r="H66" s="197">
        <v>0</v>
      </c>
      <c r="I66" s="197">
        <v>0</v>
      </c>
      <c r="J66" s="197">
        <v>36.590000000000003</v>
      </c>
      <c r="K66" s="197">
        <v>15.27</v>
      </c>
      <c r="L66" s="197">
        <v>0.28999999999999998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0.26</v>
      </c>
      <c r="R66" s="197">
        <v>0.55000000000000004</v>
      </c>
      <c r="S66" s="197">
        <v>0.35</v>
      </c>
      <c r="T66" s="197">
        <v>0</v>
      </c>
      <c r="U66" s="197">
        <v>1.85</v>
      </c>
      <c r="V66" s="197">
        <v>0.26</v>
      </c>
      <c r="W66" s="197">
        <v>1.33</v>
      </c>
      <c r="X66" s="197">
        <v>1.29</v>
      </c>
      <c r="Y66" s="197">
        <v>0</v>
      </c>
      <c r="Z66" s="197">
        <v>1.82</v>
      </c>
      <c r="AA66" s="197">
        <v>0</v>
      </c>
      <c r="AB66" s="197">
        <v>0</v>
      </c>
      <c r="AC66" s="197">
        <v>7.47</v>
      </c>
      <c r="AD66" s="197">
        <v>12.46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3.79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10.38</v>
      </c>
      <c r="E67" s="197">
        <v>0</v>
      </c>
      <c r="F67" s="197">
        <v>0</v>
      </c>
      <c r="G67" s="197">
        <v>21.23</v>
      </c>
      <c r="H67" s="197">
        <v>0</v>
      </c>
      <c r="I67" s="197">
        <v>0</v>
      </c>
      <c r="J67" s="197">
        <v>36.590000000000003</v>
      </c>
      <c r="K67" s="197">
        <v>15.27</v>
      </c>
      <c r="L67" s="197">
        <v>0.28999999999999998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0.26</v>
      </c>
      <c r="R67" s="197">
        <v>0.55000000000000004</v>
      </c>
      <c r="S67" s="197">
        <v>0.35</v>
      </c>
      <c r="T67" s="197">
        <v>0</v>
      </c>
      <c r="U67" s="197">
        <v>1.85</v>
      </c>
      <c r="V67" s="197">
        <v>0.26</v>
      </c>
      <c r="W67" s="197">
        <v>1.33</v>
      </c>
      <c r="X67" s="197">
        <v>1.29</v>
      </c>
      <c r="Y67" s="197">
        <v>0</v>
      </c>
      <c r="Z67" s="197">
        <v>1.82</v>
      </c>
      <c r="AA67" s="197">
        <v>0</v>
      </c>
      <c r="AB67" s="197">
        <v>0</v>
      </c>
      <c r="AC67" s="197">
        <v>6.81</v>
      </c>
      <c r="AD67" s="197">
        <v>12.46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3.79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10.38</v>
      </c>
      <c r="E68" s="197">
        <v>0</v>
      </c>
      <c r="F68" s="197">
        <v>0</v>
      </c>
      <c r="G68" s="197">
        <v>21.23</v>
      </c>
      <c r="H68" s="197">
        <v>0</v>
      </c>
      <c r="I68" s="197">
        <v>0</v>
      </c>
      <c r="J68" s="197">
        <v>36.590000000000003</v>
      </c>
      <c r="K68" s="197">
        <v>15.27</v>
      </c>
      <c r="L68" s="197">
        <v>0.28999999999999998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0.26</v>
      </c>
      <c r="R68" s="197">
        <v>0.55000000000000004</v>
      </c>
      <c r="S68" s="197">
        <v>0.35</v>
      </c>
      <c r="T68" s="197">
        <v>0</v>
      </c>
      <c r="U68" s="197">
        <v>1.85</v>
      </c>
      <c r="V68" s="197">
        <v>0.26</v>
      </c>
      <c r="W68" s="197">
        <v>1.33</v>
      </c>
      <c r="X68" s="197">
        <v>1.29</v>
      </c>
      <c r="Y68" s="197">
        <v>0</v>
      </c>
      <c r="Z68" s="197">
        <v>1.82</v>
      </c>
      <c r="AA68" s="197">
        <v>0</v>
      </c>
      <c r="AB68" s="197">
        <v>0</v>
      </c>
      <c r="AC68" s="197">
        <v>6.81</v>
      </c>
      <c r="AD68" s="197">
        <v>12.46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3.79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10.38</v>
      </c>
      <c r="E69" s="197">
        <v>0</v>
      </c>
      <c r="F69" s="197">
        <v>0</v>
      </c>
      <c r="G69" s="197">
        <v>21.23</v>
      </c>
      <c r="H69" s="197">
        <v>0</v>
      </c>
      <c r="I69" s="197">
        <v>0</v>
      </c>
      <c r="J69" s="197">
        <v>36.590000000000003</v>
      </c>
      <c r="K69" s="197">
        <v>15.27</v>
      </c>
      <c r="L69" s="197">
        <v>0.28999999999999998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0.26</v>
      </c>
      <c r="R69" s="197">
        <v>0.55000000000000004</v>
      </c>
      <c r="S69" s="197">
        <v>0.35</v>
      </c>
      <c r="T69" s="197">
        <v>0</v>
      </c>
      <c r="U69" s="197">
        <v>1.85</v>
      </c>
      <c r="V69" s="197">
        <v>0.26</v>
      </c>
      <c r="W69" s="197">
        <v>0.92</v>
      </c>
      <c r="X69" s="197">
        <v>1.29</v>
      </c>
      <c r="Y69" s="197">
        <v>0</v>
      </c>
      <c r="Z69" s="197">
        <v>1.82</v>
      </c>
      <c r="AA69" s="197">
        <v>0</v>
      </c>
      <c r="AB69" s="197">
        <v>0</v>
      </c>
      <c r="AC69" s="197">
        <v>6.81</v>
      </c>
      <c r="AD69" s="197">
        <v>12.46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2.56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10.38</v>
      </c>
      <c r="E70" s="197">
        <v>0</v>
      </c>
      <c r="F70" s="197">
        <v>0</v>
      </c>
      <c r="G70" s="197">
        <v>21.23</v>
      </c>
      <c r="H70" s="197">
        <v>0</v>
      </c>
      <c r="I70" s="197">
        <v>0</v>
      </c>
      <c r="J70" s="197">
        <v>36.590000000000003</v>
      </c>
      <c r="K70" s="197">
        <v>15.27</v>
      </c>
      <c r="L70" s="197">
        <v>0.28999999999999998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0.26</v>
      </c>
      <c r="R70" s="197">
        <v>0.55000000000000004</v>
      </c>
      <c r="S70" s="197">
        <v>0.35</v>
      </c>
      <c r="T70" s="197">
        <v>0</v>
      </c>
      <c r="U70" s="197">
        <v>1.85</v>
      </c>
      <c r="V70" s="197">
        <v>0.26</v>
      </c>
      <c r="W70" s="197">
        <v>0.92</v>
      </c>
      <c r="X70" s="197">
        <v>1.29</v>
      </c>
      <c r="Y70" s="197">
        <v>0</v>
      </c>
      <c r="Z70" s="197">
        <v>1.82</v>
      </c>
      <c r="AA70" s="197">
        <v>0</v>
      </c>
      <c r="AB70" s="197">
        <v>0</v>
      </c>
      <c r="AC70" s="197">
        <v>6.81</v>
      </c>
      <c r="AD70" s="197">
        <v>12.46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10.38</v>
      </c>
      <c r="E71" s="197">
        <v>0</v>
      </c>
      <c r="F71" s="197">
        <v>0</v>
      </c>
      <c r="G71" s="197">
        <v>21.23</v>
      </c>
      <c r="H71" s="197">
        <v>0</v>
      </c>
      <c r="I71" s="197">
        <v>0</v>
      </c>
      <c r="J71" s="197">
        <v>36.590000000000003</v>
      </c>
      <c r="K71" s="197">
        <v>15.27</v>
      </c>
      <c r="L71" s="197">
        <v>0.28999999999999998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0.26</v>
      </c>
      <c r="R71" s="197">
        <v>0.55000000000000004</v>
      </c>
      <c r="S71" s="197">
        <v>0.35</v>
      </c>
      <c r="T71" s="197">
        <v>0</v>
      </c>
      <c r="U71" s="197">
        <v>1.85</v>
      </c>
      <c r="V71" s="197">
        <v>0.26</v>
      </c>
      <c r="W71" s="197">
        <v>0.92</v>
      </c>
      <c r="X71" s="197">
        <v>1.29</v>
      </c>
      <c r="Y71" s="197">
        <v>0</v>
      </c>
      <c r="Z71" s="197">
        <v>1.82</v>
      </c>
      <c r="AA71" s="197">
        <v>0</v>
      </c>
      <c r="AB71" s="197">
        <v>0</v>
      </c>
      <c r="AC71" s="197">
        <v>6.81</v>
      </c>
      <c r="AD71" s="197">
        <v>12.46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2.56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10.38</v>
      </c>
      <c r="E72" s="197">
        <v>0</v>
      </c>
      <c r="F72" s="197">
        <v>0</v>
      </c>
      <c r="G72" s="197">
        <v>20.75</v>
      </c>
      <c r="H72" s="197">
        <v>0</v>
      </c>
      <c r="I72" s="197">
        <v>0</v>
      </c>
      <c r="J72" s="197">
        <v>36.590000000000003</v>
      </c>
      <c r="K72" s="197">
        <v>15.27</v>
      </c>
      <c r="L72" s="197">
        <v>0.28999999999999998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0.26</v>
      </c>
      <c r="R72" s="197">
        <v>0.55000000000000004</v>
      </c>
      <c r="S72" s="197">
        <v>0.35</v>
      </c>
      <c r="T72" s="197">
        <v>0</v>
      </c>
      <c r="U72" s="197">
        <v>1.85</v>
      </c>
      <c r="V72" s="197">
        <v>0.26</v>
      </c>
      <c r="W72" s="197">
        <v>0.92</v>
      </c>
      <c r="X72" s="197">
        <v>1.29</v>
      </c>
      <c r="Y72" s="197">
        <v>0</v>
      </c>
      <c r="Z72" s="197">
        <v>1.82</v>
      </c>
      <c r="AA72" s="197">
        <v>0</v>
      </c>
      <c r="AB72" s="197">
        <v>0</v>
      </c>
      <c r="AC72" s="197">
        <v>6.81</v>
      </c>
      <c r="AD72" s="197">
        <v>12.46</v>
      </c>
      <c r="AE72" s="197">
        <v>0</v>
      </c>
      <c r="AF72" s="197">
        <v>0</v>
      </c>
      <c r="AG72" s="197">
        <v>0</v>
      </c>
      <c r="AH72" s="197">
        <v>0</v>
      </c>
      <c r="AI72" s="197">
        <v>0</v>
      </c>
      <c r="AJ72" s="197">
        <v>0</v>
      </c>
      <c r="AK72" s="197">
        <v>2.56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10.38</v>
      </c>
      <c r="E73" s="197">
        <v>0</v>
      </c>
      <c r="F73" s="197">
        <v>0</v>
      </c>
      <c r="G73" s="197">
        <v>20.75</v>
      </c>
      <c r="H73" s="197">
        <v>0</v>
      </c>
      <c r="I73" s="197">
        <v>0</v>
      </c>
      <c r="J73" s="197">
        <v>31.29</v>
      </c>
      <c r="K73" s="197">
        <v>15.27</v>
      </c>
      <c r="L73" s="197">
        <v>0.28999999999999998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-7.93</v>
      </c>
      <c r="R73" s="197">
        <v>0.55000000000000004</v>
      </c>
      <c r="S73" s="197">
        <v>-19.03</v>
      </c>
      <c r="T73" s="197">
        <v>0</v>
      </c>
      <c r="U73" s="197">
        <v>1.85</v>
      </c>
      <c r="V73" s="197">
        <v>0.26</v>
      </c>
      <c r="W73" s="197">
        <v>1.33</v>
      </c>
      <c r="X73" s="197">
        <v>1.29</v>
      </c>
      <c r="Y73" s="197">
        <v>0</v>
      </c>
      <c r="Z73" s="197">
        <v>1.82</v>
      </c>
      <c r="AA73" s="197">
        <v>0</v>
      </c>
      <c r="AB73" s="197">
        <v>0</v>
      </c>
      <c r="AC73" s="197">
        <v>6.81</v>
      </c>
      <c r="AD73" s="197">
        <v>12.46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-1.95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10.38</v>
      </c>
      <c r="E74" s="197">
        <v>0</v>
      </c>
      <c r="F74" s="197">
        <v>0</v>
      </c>
      <c r="G74" s="197">
        <v>20.75</v>
      </c>
      <c r="H74" s="197">
        <v>0</v>
      </c>
      <c r="I74" s="197">
        <v>0</v>
      </c>
      <c r="J74" s="197">
        <v>31.29</v>
      </c>
      <c r="K74" s="197">
        <v>15.27</v>
      </c>
      <c r="L74" s="197">
        <v>0.28999999999999998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-99.74</v>
      </c>
      <c r="R74" s="197">
        <v>0.55000000000000004</v>
      </c>
      <c r="S74" s="197">
        <v>-34.03</v>
      </c>
      <c r="T74" s="197">
        <v>0</v>
      </c>
      <c r="U74" s="197">
        <v>1.85</v>
      </c>
      <c r="V74" s="197">
        <v>0.26</v>
      </c>
      <c r="W74" s="197">
        <v>1.33</v>
      </c>
      <c r="X74" s="197">
        <v>1.29</v>
      </c>
      <c r="Y74" s="197">
        <v>0</v>
      </c>
      <c r="Z74" s="197">
        <v>1.82</v>
      </c>
      <c r="AA74" s="197">
        <v>0</v>
      </c>
      <c r="AB74" s="197">
        <v>0</v>
      </c>
      <c r="AC74" s="197">
        <v>6.81</v>
      </c>
      <c r="AD74" s="197">
        <v>12.46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-1.95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10.38</v>
      </c>
      <c r="E75" s="197">
        <v>0</v>
      </c>
      <c r="F75" s="197">
        <v>0</v>
      </c>
      <c r="G75" s="197">
        <v>20.75</v>
      </c>
      <c r="H75" s="197">
        <v>0</v>
      </c>
      <c r="I75" s="197">
        <v>0</v>
      </c>
      <c r="J75" s="197">
        <v>31.29</v>
      </c>
      <c r="K75" s="197">
        <v>15.27</v>
      </c>
      <c r="L75" s="197">
        <v>0.28999999999999998</v>
      </c>
      <c r="M75" s="197">
        <v>1.9</v>
      </c>
      <c r="N75" s="197">
        <v>1.55</v>
      </c>
      <c r="O75" s="197">
        <v>2.19</v>
      </c>
      <c r="P75" s="197">
        <v>0.82</v>
      </c>
      <c r="Q75" s="197">
        <v>0.26</v>
      </c>
      <c r="R75" s="197">
        <v>0.55000000000000004</v>
      </c>
      <c r="S75" s="197">
        <v>0.35</v>
      </c>
      <c r="T75" s="197">
        <v>0</v>
      </c>
      <c r="U75" s="197">
        <v>1.85</v>
      </c>
      <c r="V75" s="197">
        <v>0.26</v>
      </c>
      <c r="W75" s="197">
        <v>1.33</v>
      </c>
      <c r="X75" s="197">
        <v>1.29</v>
      </c>
      <c r="Y75" s="197">
        <v>0</v>
      </c>
      <c r="Z75" s="197">
        <v>1.82</v>
      </c>
      <c r="AA75" s="197">
        <v>0</v>
      </c>
      <c r="AB75" s="197">
        <v>0</v>
      </c>
      <c r="AC75" s="197">
        <v>6.81</v>
      </c>
      <c r="AD75" s="197">
        <v>12.46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-1.95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10.38</v>
      </c>
      <c r="E76" s="197">
        <v>0</v>
      </c>
      <c r="F76" s="197">
        <v>0</v>
      </c>
      <c r="G76" s="197">
        <v>20.75</v>
      </c>
      <c r="H76" s="197">
        <v>0</v>
      </c>
      <c r="I76" s="197">
        <v>0</v>
      </c>
      <c r="J76" s="197">
        <v>31.29</v>
      </c>
      <c r="K76" s="197">
        <v>15.27</v>
      </c>
      <c r="L76" s="197">
        <v>0.28999999999999998</v>
      </c>
      <c r="M76" s="197">
        <v>1.9</v>
      </c>
      <c r="N76" s="197">
        <v>1.55</v>
      </c>
      <c r="O76" s="197">
        <v>2.19</v>
      </c>
      <c r="P76" s="197">
        <v>0.82</v>
      </c>
      <c r="Q76" s="197">
        <v>0.26</v>
      </c>
      <c r="R76" s="197">
        <v>0.55000000000000004</v>
      </c>
      <c r="S76" s="197">
        <v>0.35</v>
      </c>
      <c r="T76" s="197">
        <v>0</v>
      </c>
      <c r="U76" s="197">
        <v>1.85</v>
      </c>
      <c r="V76" s="197">
        <v>0.26</v>
      </c>
      <c r="W76" s="197">
        <v>1.33</v>
      </c>
      <c r="X76" s="197">
        <v>1.29</v>
      </c>
      <c r="Y76" s="197">
        <v>0</v>
      </c>
      <c r="Z76" s="197">
        <v>1.82</v>
      </c>
      <c r="AA76" s="197">
        <v>0</v>
      </c>
      <c r="AB76" s="197">
        <v>0</v>
      </c>
      <c r="AC76" s="197">
        <v>6.81</v>
      </c>
      <c r="AD76" s="197">
        <v>12.46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-1.95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10.38</v>
      </c>
      <c r="E77" s="197">
        <v>0</v>
      </c>
      <c r="F77" s="197">
        <v>0</v>
      </c>
      <c r="G77" s="197">
        <v>20.75</v>
      </c>
      <c r="H77" s="197">
        <v>0</v>
      </c>
      <c r="I77" s="197">
        <v>0</v>
      </c>
      <c r="J77" s="197">
        <v>31.29</v>
      </c>
      <c r="K77" s="197">
        <v>15.27</v>
      </c>
      <c r="L77" s="197">
        <v>0.28999999999999998</v>
      </c>
      <c r="M77" s="197">
        <v>1.9</v>
      </c>
      <c r="N77" s="197">
        <v>1.55</v>
      </c>
      <c r="O77" s="197">
        <v>2.19</v>
      </c>
      <c r="P77" s="197">
        <v>0.82</v>
      </c>
      <c r="Q77" s="197">
        <v>0.26</v>
      </c>
      <c r="R77" s="197">
        <v>0.55000000000000004</v>
      </c>
      <c r="S77" s="197">
        <v>0.35</v>
      </c>
      <c r="T77" s="197">
        <v>0</v>
      </c>
      <c r="U77" s="197">
        <v>1.85</v>
      </c>
      <c r="V77" s="197">
        <v>0.26</v>
      </c>
      <c r="W77" s="197">
        <v>1.33</v>
      </c>
      <c r="X77" s="197">
        <v>1.29</v>
      </c>
      <c r="Y77" s="197">
        <v>0</v>
      </c>
      <c r="Z77" s="197">
        <v>1.82</v>
      </c>
      <c r="AA77" s="197">
        <v>0</v>
      </c>
      <c r="AB77" s="197">
        <v>0</v>
      </c>
      <c r="AC77" s="197">
        <v>6.81</v>
      </c>
      <c r="AD77" s="197">
        <v>12.46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-1.95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10.38</v>
      </c>
      <c r="E78" s="197">
        <v>0</v>
      </c>
      <c r="F78" s="197">
        <v>0</v>
      </c>
      <c r="G78" s="197">
        <v>20.75</v>
      </c>
      <c r="H78" s="197">
        <v>0</v>
      </c>
      <c r="I78" s="197">
        <v>0</v>
      </c>
      <c r="J78" s="197">
        <v>31.29</v>
      </c>
      <c r="K78" s="197">
        <v>15.27</v>
      </c>
      <c r="L78" s="197">
        <v>0.28999999999999998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0.26</v>
      </c>
      <c r="R78" s="197">
        <v>0.55000000000000004</v>
      </c>
      <c r="S78" s="197">
        <v>0.35</v>
      </c>
      <c r="T78" s="197">
        <v>0</v>
      </c>
      <c r="U78" s="197">
        <v>1.85</v>
      </c>
      <c r="V78" s="197">
        <v>0.26</v>
      </c>
      <c r="W78" s="197">
        <v>1.33</v>
      </c>
      <c r="X78" s="197">
        <v>1.29</v>
      </c>
      <c r="Y78" s="197">
        <v>0</v>
      </c>
      <c r="Z78" s="197">
        <v>1.82</v>
      </c>
      <c r="AA78" s="197">
        <v>0</v>
      </c>
      <c r="AB78" s="197">
        <v>0</v>
      </c>
      <c r="AC78" s="197">
        <v>6.81</v>
      </c>
      <c r="AD78" s="197">
        <v>12.46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-1.95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10.38</v>
      </c>
      <c r="E79" s="197">
        <v>0</v>
      </c>
      <c r="F79" s="197">
        <v>0</v>
      </c>
      <c r="G79" s="197">
        <v>19.32</v>
      </c>
      <c r="H79" s="197">
        <v>0</v>
      </c>
      <c r="I79" s="197">
        <v>0</v>
      </c>
      <c r="J79" s="197">
        <v>31.29</v>
      </c>
      <c r="K79" s="197">
        <v>15.27</v>
      </c>
      <c r="L79" s="197">
        <v>0.28999999999999998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0.26</v>
      </c>
      <c r="R79" s="197">
        <v>0.55000000000000004</v>
      </c>
      <c r="S79" s="197">
        <v>0.35</v>
      </c>
      <c r="T79" s="197">
        <v>0</v>
      </c>
      <c r="U79" s="197">
        <v>1.85</v>
      </c>
      <c r="V79" s="197">
        <v>0.26</v>
      </c>
      <c r="W79" s="197">
        <v>1.33</v>
      </c>
      <c r="X79" s="197">
        <v>1.29</v>
      </c>
      <c r="Y79" s="197">
        <v>0</v>
      </c>
      <c r="Z79" s="197">
        <v>1.82</v>
      </c>
      <c r="AA79" s="197">
        <v>0</v>
      </c>
      <c r="AB79" s="197">
        <v>0</v>
      </c>
      <c r="AC79" s="197">
        <v>5.83</v>
      </c>
      <c r="AD79" s="197">
        <v>12.46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-1.95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10.38</v>
      </c>
      <c r="E80" s="197">
        <v>0</v>
      </c>
      <c r="F80" s="197">
        <v>0</v>
      </c>
      <c r="G80" s="197">
        <v>23.85</v>
      </c>
      <c r="H80" s="197">
        <v>0</v>
      </c>
      <c r="I80" s="197">
        <v>0</v>
      </c>
      <c r="J80" s="197">
        <v>31.29</v>
      </c>
      <c r="K80" s="197">
        <v>15.27</v>
      </c>
      <c r="L80" s="197">
        <v>0.28999999999999998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0.26</v>
      </c>
      <c r="R80" s="197">
        <v>0.55000000000000004</v>
      </c>
      <c r="S80" s="197">
        <v>0.35</v>
      </c>
      <c r="T80" s="197">
        <v>0</v>
      </c>
      <c r="U80" s="197">
        <v>1.85</v>
      </c>
      <c r="V80" s="197">
        <v>0.26</v>
      </c>
      <c r="W80" s="197">
        <v>1.33</v>
      </c>
      <c r="X80" s="197">
        <v>1.29</v>
      </c>
      <c r="Y80" s="197">
        <v>0</v>
      </c>
      <c r="Z80" s="197">
        <v>1.82</v>
      </c>
      <c r="AA80" s="197">
        <v>0</v>
      </c>
      <c r="AB80" s="197">
        <v>0</v>
      </c>
      <c r="AC80" s="197">
        <v>5.83</v>
      </c>
      <c r="AD80" s="197">
        <v>12.46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-1.95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10.38</v>
      </c>
      <c r="E81" s="197">
        <v>0</v>
      </c>
      <c r="F81" s="197">
        <v>0</v>
      </c>
      <c r="G81" s="197">
        <v>23.85</v>
      </c>
      <c r="H81" s="197">
        <v>0</v>
      </c>
      <c r="I81" s="197">
        <v>0</v>
      </c>
      <c r="J81" s="197">
        <v>31.29</v>
      </c>
      <c r="K81" s="197">
        <v>15.27</v>
      </c>
      <c r="L81" s="197">
        <v>0.28999999999999998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0.26</v>
      </c>
      <c r="R81" s="197">
        <v>0.55000000000000004</v>
      </c>
      <c r="S81" s="197">
        <v>0.35</v>
      </c>
      <c r="T81" s="197">
        <v>0</v>
      </c>
      <c r="U81" s="197">
        <v>1.85</v>
      </c>
      <c r="V81" s="197">
        <v>0.26</v>
      </c>
      <c r="W81" s="197">
        <v>1.74</v>
      </c>
      <c r="X81" s="197">
        <v>1.29</v>
      </c>
      <c r="Y81" s="197">
        <v>0</v>
      </c>
      <c r="Z81" s="197">
        <v>1.82</v>
      </c>
      <c r="AA81" s="197">
        <v>0</v>
      </c>
      <c r="AB81" s="197">
        <v>0</v>
      </c>
      <c r="AC81" s="197">
        <v>5.83</v>
      </c>
      <c r="AD81" s="197">
        <v>12.46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-1.95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10.38</v>
      </c>
      <c r="E82" s="197">
        <v>0</v>
      </c>
      <c r="F82" s="197">
        <v>0</v>
      </c>
      <c r="G82" s="197">
        <v>23.85</v>
      </c>
      <c r="H82" s="197">
        <v>0</v>
      </c>
      <c r="I82" s="197">
        <v>0</v>
      </c>
      <c r="J82" s="197">
        <v>31.29</v>
      </c>
      <c r="K82" s="197">
        <v>15.27</v>
      </c>
      <c r="L82" s="197">
        <v>0.28999999999999998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0.26</v>
      </c>
      <c r="R82" s="197">
        <v>0.55000000000000004</v>
      </c>
      <c r="S82" s="197">
        <v>0.35</v>
      </c>
      <c r="T82" s="197">
        <v>0</v>
      </c>
      <c r="U82" s="197">
        <v>1.85</v>
      </c>
      <c r="V82" s="197">
        <v>0.26</v>
      </c>
      <c r="W82" s="197">
        <v>1.74</v>
      </c>
      <c r="X82" s="197">
        <v>1.29</v>
      </c>
      <c r="Y82" s="197">
        <v>0</v>
      </c>
      <c r="Z82" s="197">
        <v>1.82</v>
      </c>
      <c r="AA82" s="197">
        <v>0</v>
      </c>
      <c r="AB82" s="197">
        <v>0</v>
      </c>
      <c r="AC82" s="197">
        <v>5.83</v>
      </c>
      <c r="AD82" s="197">
        <v>12.46</v>
      </c>
      <c r="AE82" s="197">
        <v>0</v>
      </c>
      <c r="AF82" s="197">
        <v>0</v>
      </c>
      <c r="AG82" s="197">
        <v>0</v>
      </c>
      <c r="AH82" s="197">
        <v>0</v>
      </c>
      <c r="AI82" s="197">
        <v>0</v>
      </c>
      <c r="AJ82" s="197">
        <v>0</v>
      </c>
      <c r="AK82" s="197">
        <v>-1.95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10.38</v>
      </c>
      <c r="E83" s="197">
        <v>0</v>
      </c>
      <c r="F83" s="197">
        <v>0</v>
      </c>
      <c r="G83" s="197">
        <v>23.85</v>
      </c>
      <c r="H83" s="197">
        <v>0</v>
      </c>
      <c r="I83" s="197">
        <v>0</v>
      </c>
      <c r="J83" s="197">
        <v>31.29</v>
      </c>
      <c r="K83" s="197">
        <v>15.27</v>
      </c>
      <c r="L83" s="197">
        <v>0.28999999999999998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0.26</v>
      </c>
      <c r="R83" s="197">
        <v>0.55000000000000004</v>
      </c>
      <c r="S83" s="197">
        <v>0.35</v>
      </c>
      <c r="T83" s="197">
        <v>0</v>
      </c>
      <c r="U83" s="197">
        <v>1.85</v>
      </c>
      <c r="V83" s="197">
        <v>0.26</v>
      </c>
      <c r="W83" s="197">
        <v>1.74</v>
      </c>
      <c r="X83" s="197">
        <v>1.29</v>
      </c>
      <c r="Y83" s="197">
        <v>0</v>
      </c>
      <c r="Z83" s="197">
        <v>1.82</v>
      </c>
      <c r="AA83" s="197">
        <v>0</v>
      </c>
      <c r="AB83" s="197">
        <v>0</v>
      </c>
      <c r="AC83" s="197">
        <v>5.83</v>
      </c>
      <c r="AD83" s="197">
        <v>12.46</v>
      </c>
      <c r="AE83" s="197">
        <v>0</v>
      </c>
      <c r="AF83" s="197">
        <v>0</v>
      </c>
      <c r="AG83" s="197">
        <v>0</v>
      </c>
      <c r="AH83" s="197">
        <v>0</v>
      </c>
      <c r="AI83" s="197">
        <v>0</v>
      </c>
      <c r="AJ83" s="197">
        <v>0</v>
      </c>
      <c r="AK83" s="197">
        <v>-1.95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10.38</v>
      </c>
      <c r="E84" s="197">
        <v>0</v>
      </c>
      <c r="F84" s="197">
        <v>0</v>
      </c>
      <c r="G84" s="197">
        <v>23.85</v>
      </c>
      <c r="H84" s="197">
        <v>0</v>
      </c>
      <c r="I84" s="197">
        <v>0</v>
      </c>
      <c r="J84" s="197">
        <v>31.29</v>
      </c>
      <c r="K84" s="197">
        <v>15.27</v>
      </c>
      <c r="L84" s="197">
        <v>0.28999999999999998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0.26</v>
      </c>
      <c r="R84" s="197">
        <v>0.55000000000000004</v>
      </c>
      <c r="S84" s="197">
        <v>0.35</v>
      </c>
      <c r="T84" s="197">
        <v>0</v>
      </c>
      <c r="U84" s="197">
        <v>1.85</v>
      </c>
      <c r="V84" s="197">
        <v>0.26</v>
      </c>
      <c r="W84" s="197">
        <v>1.74</v>
      </c>
      <c r="X84" s="197">
        <v>1.29</v>
      </c>
      <c r="Y84" s="197">
        <v>0</v>
      </c>
      <c r="Z84" s="197">
        <v>1.82</v>
      </c>
      <c r="AA84" s="197">
        <v>0</v>
      </c>
      <c r="AB84" s="197">
        <v>0</v>
      </c>
      <c r="AC84" s="197">
        <v>5.83</v>
      </c>
      <c r="AD84" s="197">
        <v>12.46</v>
      </c>
      <c r="AE84" s="197">
        <v>0</v>
      </c>
      <c r="AF84" s="197">
        <v>0</v>
      </c>
      <c r="AG84" s="197">
        <v>0</v>
      </c>
      <c r="AH84" s="197">
        <v>0</v>
      </c>
      <c r="AI84" s="197">
        <v>0</v>
      </c>
      <c r="AJ84" s="197">
        <v>0</v>
      </c>
      <c r="AK84" s="197">
        <v>-1.95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10.38</v>
      </c>
      <c r="E85" s="197">
        <v>0</v>
      </c>
      <c r="F85" s="197">
        <v>0</v>
      </c>
      <c r="G85" s="197">
        <v>23.85</v>
      </c>
      <c r="H85" s="197">
        <v>0</v>
      </c>
      <c r="I85" s="197">
        <v>0</v>
      </c>
      <c r="J85" s="197">
        <v>31.29</v>
      </c>
      <c r="K85" s="197">
        <v>15.27</v>
      </c>
      <c r="L85" s="197">
        <v>0.28999999999999998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0.26</v>
      </c>
      <c r="R85" s="197">
        <v>0.55000000000000004</v>
      </c>
      <c r="S85" s="197">
        <v>0.35</v>
      </c>
      <c r="T85" s="197">
        <v>0</v>
      </c>
      <c r="U85" s="197">
        <v>1.85</v>
      </c>
      <c r="V85" s="197">
        <v>0.26</v>
      </c>
      <c r="W85" s="197">
        <v>1.74</v>
      </c>
      <c r="X85" s="197">
        <v>1.29</v>
      </c>
      <c r="Y85" s="197">
        <v>0</v>
      </c>
      <c r="Z85" s="197">
        <v>1.82</v>
      </c>
      <c r="AA85" s="197">
        <v>0</v>
      </c>
      <c r="AB85" s="197">
        <v>0</v>
      </c>
      <c r="AC85" s="197">
        <v>0</v>
      </c>
      <c r="AD85" s="197">
        <v>14.21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-1.95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10.38</v>
      </c>
      <c r="E86" s="197">
        <v>0</v>
      </c>
      <c r="F86" s="197">
        <v>0</v>
      </c>
      <c r="G86" s="197">
        <v>23.85</v>
      </c>
      <c r="H86" s="197">
        <v>0</v>
      </c>
      <c r="I86" s="197">
        <v>0</v>
      </c>
      <c r="J86" s="197">
        <v>31.29</v>
      </c>
      <c r="K86" s="197">
        <v>15.27</v>
      </c>
      <c r="L86" s="197">
        <v>0.28999999999999998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0.26</v>
      </c>
      <c r="R86" s="197">
        <v>0.55000000000000004</v>
      </c>
      <c r="S86" s="197">
        <v>0.35</v>
      </c>
      <c r="T86" s="197">
        <v>0</v>
      </c>
      <c r="U86" s="197">
        <v>1.85</v>
      </c>
      <c r="V86" s="197">
        <v>0.26</v>
      </c>
      <c r="W86" s="197">
        <v>1.74</v>
      </c>
      <c r="X86" s="197">
        <v>1.29</v>
      </c>
      <c r="Y86" s="197">
        <v>0</v>
      </c>
      <c r="Z86" s="197">
        <v>1.82</v>
      </c>
      <c r="AA86" s="197">
        <v>0</v>
      </c>
      <c r="AB86" s="197">
        <v>0</v>
      </c>
      <c r="AC86" s="197">
        <v>0</v>
      </c>
      <c r="AD86" s="197">
        <v>14.21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-1.95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10.38</v>
      </c>
      <c r="E87" s="197">
        <v>0</v>
      </c>
      <c r="F87" s="197">
        <v>0</v>
      </c>
      <c r="G87" s="197">
        <v>23.85</v>
      </c>
      <c r="H87" s="197">
        <v>0</v>
      </c>
      <c r="I87" s="197">
        <v>0</v>
      </c>
      <c r="J87" s="197">
        <v>31.29</v>
      </c>
      <c r="K87" s="197">
        <v>15.27</v>
      </c>
      <c r="L87" s="197">
        <v>0.28999999999999998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0.26</v>
      </c>
      <c r="R87" s="197">
        <v>0.55000000000000004</v>
      </c>
      <c r="S87" s="197">
        <v>0.35</v>
      </c>
      <c r="T87" s="197">
        <v>0</v>
      </c>
      <c r="U87" s="197">
        <v>1.85</v>
      </c>
      <c r="V87" s="197">
        <v>0.26</v>
      </c>
      <c r="W87" s="197">
        <v>1.74</v>
      </c>
      <c r="X87" s="197">
        <v>1.29</v>
      </c>
      <c r="Y87" s="197">
        <v>0</v>
      </c>
      <c r="Z87" s="197">
        <v>1.82</v>
      </c>
      <c r="AA87" s="197">
        <v>0</v>
      </c>
      <c r="AB87" s="197">
        <v>0</v>
      </c>
      <c r="AC87" s="197">
        <v>0</v>
      </c>
      <c r="AD87" s="197">
        <v>14.21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-3.62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10.38</v>
      </c>
      <c r="E88" s="197">
        <v>0</v>
      </c>
      <c r="F88" s="197">
        <v>0</v>
      </c>
      <c r="G88" s="197">
        <v>23.85</v>
      </c>
      <c r="H88" s="197">
        <v>0</v>
      </c>
      <c r="I88" s="197">
        <v>0</v>
      </c>
      <c r="J88" s="197">
        <v>31.29</v>
      </c>
      <c r="K88" s="197">
        <v>15.27</v>
      </c>
      <c r="L88" s="197">
        <v>0.28999999999999998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0.26</v>
      </c>
      <c r="R88" s="197">
        <v>0.55000000000000004</v>
      </c>
      <c r="S88" s="197">
        <v>0.35</v>
      </c>
      <c r="T88" s="197">
        <v>0</v>
      </c>
      <c r="U88" s="197">
        <v>1.85</v>
      </c>
      <c r="V88" s="197">
        <v>0.26</v>
      </c>
      <c r="W88" s="197">
        <v>1.74</v>
      </c>
      <c r="X88" s="197">
        <v>1.29</v>
      </c>
      <c r="Y88" s="197">
        <v>0</v>
      </c>
      <c r="Z88" s="197">
        <v>1.82</v>
      </c>
      <c r="AA88" s="197">
        <v>0</v>
      </c>
      <c r="AB88" s="197">
        <v>0</v>
      </c>
      <c r="AC88" s="197">
        <v>0</v>
      </c>
      <c r="AD88" s="197">
        <v>14.21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-3.62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10.38</v>
      </c>
      <c r="E89" s="197">
        <v>0</v>
      </c>
      <c r="F89" s="197">
        <v>0</v>
      </c>
      <c r="G89" s="197">
        <v>23.85</v>
      </c>
      <c r="H89" s="197">
        <v>0</v>
      </c>
      <c r="I89" s="197">
        <v>0</v>
      </c>
      <c r="J89" s="197">
        <v>31.29</v>
      </c>
      <c r="K89" s="197">
        <v>15.27</v>
      </c>
      <c r="L89" s="197">
        <v>0.28999999999999998</v>
      </c>
      <c r="M89" s="197">
        <v>1.9</v>
      </c>
      <c r="N89" s="197">
        <v>1.55</v>
      </c>
      <c r="O89" s="197">
        <v>2.19</v>
      </c>
      <c r="P89" s="197">
        <v>0.82</v>
      </c>
      <c r="Q89" s="197">
        <v>0.26</v>
      </c>
      <c r="R89" s="197">
        <v>0.55000000000000004</v>
      </c>
      <c r="S89" s="197">
        <v>0.35</v>
      </c>
      <c r="T89" s="197">
        <v>0</v>
      </c>
      <c r="U89" s="197">
        <v>1.85</v>
      </c>
      <c r="V89" s="197">
        <v>0.26</v>
      </c>
      <c r="W89" s="197">
        <v>1.74</v>
      </c>
      <c r="X89" s="197">
        <v>1.29</v>
      </c>
      <c r="Y89" s="197">
        <v>0</v>
      </c>
      <c r="Z89" s="197">
        <v>1.82</v>
      </c>
      <c r="AA89" s="197">
        <v>0</v>
      </c>
      <c r="AB89" s="197">
        <v>0</v>
      </c>
      <c r="AC89" s="197">
        <v>0</v>
      </c>
      <c r="AD89" s="197">
        <v>14.21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-6.95</v>
      </c>
      <c r="AL89" s="197">
        <v>0</v>
      </c>
      <c r="AM89" s="197">
        <v>0</v>
      </c>
      <c r="AN89" s="197">
        <v>0</v>
      </c>
      <c r="AO89" s="197">
        <v>333.56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10.38</v>
      </c>
      <c r="E90" s="197">
        <v>0</v>
      </c>
      <c r="F90" s="197">
        <v>0</v>
      </c>
      <c r="G90" s="197">
        <v>23.85</v>
      </c>
      <c r="H90" s="197">
        <v>0</v>
      </c>
      <c r="I90" s="197">
        <v>0</v>
      </c>
      <c r="J90" s="197">
        <v>31.29</v>
      </c>
      <c r="K90" s="197">
        <v>15.27</v>
      </c>
      <c r="L90" s="197">
        <v>0.28999999999999998</v>
      </c>
      <c r="M90" s="197">
        <v>1.9</v>
      </c>
      <c r="N90" s="197">
        <v>1.55</v>
      </c>
      <c r="O90" s="197">
        <v>2.19</v>
      </c>
      <c r="P90" s="197">
        <v>0.82</v>
      </c>
      <c r="Q90" s="197">
        <v>0.26</v>
      </c>
      <c r="R90" s="197">
        <v>0.55000000000000004</v>
      </c>
      <c r="S90" s="197">
        <v>0.35</v>
      </c>
      <c r="T90" s="197">
        <v>0</v>
      </c>
      <c r="U90" s="197">
        <v>1.85</v>
      </c>
      <c r="V90" s="197">
        <v>0.26</v>
      </c>
      <c r="W90" s="197">
        <v>1.74</v>
      </c>
      <c r="X90" s="197">
        <v>1.29</v>
      </c>
      <c r="Y90" s="197">
        <v>0</v>
      </c>
      <c r="Z90" s="197">
        <v>1.82</v>
      </c>
      <c r="AA90" s="197">
        <v>0</v>
      </c>
      <c r="AB90" s="197">
        <v>0</v>
      </c>
      <c r="AC90" s="197">
        <v>0</v>
      </c>
      <c r="AD90" s="197">
        <v>14.21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-6.95</v>
      </c>
      <c r="AL90" s="197">
        <v>0</v>
      </c>
      <c r="AM90" s="197">
        <v>0</v>
      </c>
      <c r="AN90" s="197">
        <v>0</v>
      </c>
      <c r="AO90" s="197">
        <v>333.56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10.38</v>
      </c>
      <c r="E91" s="197">
        <v>0</v>
      </c>
      <c r="F91" s="197">
        <v>0</v>
      </c>
      <c r="G91" s="197">
        <v>23.85</v>
      </c>
      <c r="H91" s="197">
        <v>0</v>
      </c>
      <c r="I91" s="197">
        <v>0</v>
      </c>
      <c r="J91" s="197">
        <v>31.29</v>
      </c>
      <c r="K91" s="197">
        <v>15.27</v>
      </c>
      <c r="L91" s="197">
        <v>0.28999999999999998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0.26</v>
      </c>
      <c r="R91" s="197">
        <v>0.55000000000000004</v>
      </c>
      <c r="S91" s="197">
        <v>0.35</v>
      </c>
      <c r="T91" s="197">
        <v>0</v>
      </c>
      <c r="U91" s="197">
        <v>1.85</v>
      </c>
      <c r="V91" s="197">
        <v>0.26</v>
      </c>
      <c r="W91" s="197">
        <v>1.94</v>
      </c>
      <c r="X91" s="197">
        <v>1.29</v>
      </c>
      <c r="Y91" s="197">
        <v>0</v>
      </c>
      <c r="Z91" s="197">
        <v>1.82</v>
      </c>
      <c r="AA91" s="197">
        <v>0</v>
      </c>
      <c r="AB91" s="197">
        <v>0</v>
      </c>
      <c r="AC91" s="197">
        <v>0</v>
      </c>
      <c r="AD91" s="197">
        <v>14.21</v>
      </c>
      <c r="AE91" s="197">
        <v>0</v>
      </c>
      <c r="AF91" s="197">
        <v>0</v>
      </c>
      <c r="AG91" s="197">
        <v>0</v>
      </c>
      <c r="AH91" s="197">
        <v>0</v>
      </c>
      <c r="AI91" s="197">
        <v>0</v>
      </c>
      <c r="AJ91" s="197">
        <v>0</v>
      </c>
      <c r="AK91" s="197">
        <v>-6.95</v>
      </c>
      <c r="AL91" s="197">
        <v>0</v>
      </c>
      <c r="AM91" s="197">
        <v>0</v>
      </c>
      <c r="AN91" s="197">
        <v>0</v>
      </c>
      <c r="AO91" s="197">
        <v>233.54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10.38</v>
      </c>
      <c r="E92" s="197">
        <v>0</v>
      </c>
      <c r="F92" s="197">
        <v>0</v>
      </c>
      <c r="G92" s="197">
        <v>23.85</v>
      </c>
      <c r="H92" s="197">
        <v>0</v>
      </c>
      <c r="I92" s="197">
        <v>0</v>
      </c>
      <c r="J92" s="197">
        <v>31.29</v>
      </c>
      <c r="K92" s="197">
        <v>15.27</v>
      </c>
      <c r="L92" s="197">
        <v>0.28999999999999998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0.26</v>
      </c>
      <c r="R92" s="197">
        <v>0.55000000000000004</v>
      </c>
      <c r="S92" s="197">
        <v>0.35</v>
      </c>
      <c r="T92" s="197">
        <v>0</v>
      </c>
      <c r="U92" s="197">
        <v>1.85</v>
      </c>
      <c r="V92" s="197">
        <v>0.26</v>
      </c>
      <c r="W92" s="197">
        <v>1.94</v>
      </c>
      <c r="X92" s="197">
        <v>1.29</v>
      </c>
      <c r="Y92" s="197">
        <v>0</v>
      </c>
      <c r="Z92" s="197">
        <v>1.82</v>
      </c>
      <c r="AA92" s="197">
        <v>0</v>
      </c>
      <c r="AB92" s="197">
        <v>0</v>
      </c>
      <c r="AC92" s="197">
        <v>0</v>
      </c>
      <c r="AD92" s="197">
        <v>14.21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-6.95</v>
      </c>
      <c r="AL92" s="197">
        <v>0</v>
      </c>
      <c r="AM92" s="197">
        <v>0</v>
      </c>
      <c r="AN92" s="197">
        <v>0</v>
      </c>
      <c r="AO92" s="197">
        <v>230.55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10.38</v>
      </c>
      <c r="E93" s="197">
        <v>0</v>
      </c>
      <c r="F93" s="197">
        <v>0</v>
      </c>
      <c r="G93" s="197">
        <v>23.85</v>
      </c>
      <c r="H93" s="197">
        <v>0</v>
      </c>
      <c r="I93" s="197">
        <v>0</v>
      </c>
      <c r="J93" s="197">
        <v>31.29</v>
      </c>
      <c r="K93" s="197">
        <v>15.27</v>
      </c>
      <c r="L93" s="197">
        <v>0.28999999999999998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0.26</v>
      </c>
      <c r="R93" s="197">
        <v>0.55000000000000004</v>
      </c>
      <c r="S93" s="197">
        <v>0.35</v>
      </c>
      <c r="T93" s="197">
        <v>0</v>
      </c>
      <c r="U93" s="197">
        <v>1.85</v>
      </c>
      <c r="V93" s="197">
        <v>0.26</v>
      </c>
      <c r="W93" s="197">
        <v>1.94</v>
      </c>
      <c r="X93" s="197">
        <v>1.29</v>
      </c>
      <c r="Y93" s="197">
        <v>0</v>
      </c>
      <c r="Z93" s="197">
        <v>1.82</v>
      </c>
      <c r="AA93" s="197">
        <v>0</v>
      </c>
      <c r="AB93" s="197">
        <v>0</v>
      </c>
      <c r="AC93" s="197">
        <v>0</v>
      </c>
      <c r="AD93" s="197">
        <v>14.21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-6.95</v>
      </c>
      <c r="AL93" s="197">
        <v>0</v>
      </c>
      <c r="AM93" s="197">
        <v>0</v>
      </c>
      <c r="AN93" s="197">
        <v>0</v>
      </c>
      <c r="AO93" s="197">
        <v>139.33000000000001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10.84</v>
      </c>
      <c r="E94" s="197">
        <v>0</v>
      </c>
      <c r="F94" s="197">
        <v>0</v>
      </c>
      <c r="G94" s="197">
        <v>23.85</v>
      </c>
      <c r="H94" s="197">
        <v>0</v>
      </c>
      <c r="I94" s="197">
        <v>0</v>
      </c>
      <c r="J94" s="197">
        <v>31.29</v>
      </c>
      <c r="K94" s="197">
        <v>15.27</v>
      </c>
      <c r="L94" s="197">
        <v>0.28999999999999998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0.26</v>
      </c>
      <c r="R94" s="197">
        <v>0.55000000000000004</v>
      </c>
      <c r="S94" s="197">
        <v>0.35</v>
      </c>
      <c r="T94" s="197">
        <v>0</v>
      </c>
      <c r="U94" s="197">
        <v>1.85</v>
      </c>
      <c r="V94" s="197">
        <v>0.26</v>
      </c>
      <c r="W94" s="197">
        <v>1.94</v>
      </c>
      <c r="X94" s="197">
        <v>1.29</v>
      </c>
      <c r="Y94" s="197">
        <v>0</v>
      </c>
      <c r="Z94" s="197">
        <v>1.82</v>
      </c>
      <c r="AA94" s="197">
        <v>0</v>
      </c>
      <c r="AB94" s="197">
        <v>0</v>
      </c>
      <c r="AC94" s="197">
        <v>0</v>
      </c>
      <c r="AD94" s="197">
        <v>14.21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-6.95</v>
      </c>
      <c r="AL94" s="197">
        <v>0</v>
      </c>
      <c r="AM94" s="197">
        <v>0</v>
      </c>
      <c r="AN94" s="197">
        <v>0</v>
      </c>
      <c r="AO94" s="197">
        <v>136.72999999999999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10.84</v>
      </c>
      <c r="E95" s="197">
        <v>0</v>
      </c>
      <c r="F95" s="197">
        <v>0</v>
      </c>
      <c r="G95" s="197">
        <v>21.46</v>
      </c>
      <c r="H95" s="197">
        <v>0</v>
      </c>
      <c r="I95" s="197">
        <v>0</v>
      </c>
      <c r="J95" s="197">
        <v>31.29</v>
      </c>
      <c r="K95" s="197">
        <v>15.27</v>
      </c>
      <c r="L95" s="197">
        <v>0.28999999999999998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0.26</v>
      </c>
      <c r="R95" s="197">
        <v>0.55000000000000004</v>
      </c>
      <c r="S95" s="197">
        <v>0.35</v>
      </c>
      <c r="T95" s="197">
        <v>0</v>
      </c>
      <c r="U95" s="197">
        <v>1.85</v>
      </c>
      <c r="V95" s="197">
        <v>0.26</v>
      </c>
      <c r="W95" s="197">
        <v>0.92</v>
      </c>
      <c r="X95" s="197">
        <v>1.29</v>
      </c>
      <c r="Y95" s="197">
        <v>0</v>
      </c>
      <c r="Z95" s="197">
        <v>1.82</v>
      </c>
      <c r="AA95" s="197">
        <v>0</v>
      </c>
      <c r="AB95" s="197">
        <v>0</v>
      </c>
      <c r="AC95" s="197">
        <v>0</v>
      </c>
      <c r="AD95" s="197">
        <v>14.21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-6.95</v>
      </c>
      <c r="AL95" s="197">
        <v>0</v>
      </c>
      <c r="AM95" s="197">
        <v>0</v>
      </c>
      <c r="AN95" s="197">
        <v>0</v>
      </c>
      <c r="AO95" s="197">
        <v>146.94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10.84</v>
      </c>
      <c r="E96" s="197">
        <v>0</v>
      </c>
      <c r="F96" s="197">
        <v>0</v>
      </c>
      <c r="G96" s="197">
        <v>21.46</v>
      </c>
      <c r="H96" s="197">
        <v>0</v>
      </c>
      <c r="I96" s="197">
        <v>0</v>
      </c>
      <c r="J96" s="197">
        <v>31.29</v>
      </c>
      <c r="K96" s="197">
        <v>15.27</v>
      </c>
      <c r="L96" s="197">
        <v>0.28999999999999998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0.26</v>
      </c>
      <c r="R96" s="197">
        <v>0.55000000000000004</v>
      </c>
      <c r="S96" s="197">
        <v>0.35</v>
      </c>
      <c r="T96" s="197">
        <v>0</v>
      </c>
      <c r="U96" s="197">
        <v>1.85</v>
      </c>
      <c r="V96" s="197">
        <v>0.26</v>
      </c>
      <c r="W96" s="197">
        <v>0.92</v>
      </c>
      <c r="X96" s="197">
        <v>1.29</v>
      </c>
      <c r="Y96" s="197">
        <v>0</v>
      </c>
      <c r="Z96" s="197">
        <v>1.82</v>
      </c>
      <c r="AA96" s="197">
        <v>0</v>
      </c>
      <c r="AB96" s="197">
        <v>0</v>
      </c>
      <c r="AC96" s="197">
        <v>0</v>
      </c>
      <c r="AD96" s="197">
        <v>14.21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-6.95</v>
      </c>
      <c r="AL96" s="197">
        <v>0</v>
      </c>
      <c r="AM96" s="197">
        <v>0</v>
      </c>
      <c r="AN96" s="197">
        <v>0</v>
      </c>
      <c r="AO96" s="197">
        <v>146.94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10.84</v>
      </c>
      <c r="E97" s="197">
        <v>0</v>
      </c>
      <c r="F97" s="197">
        <v>0</v>
      </c>
      <c r="G97" s="197">
        <v>21.46</v>
      </c>
      <c r="H97" s="197">
        <v>0</v>
      </c>
      <c r="I97" s="197">
        <v>0</v>
      </c>
      <c r="J97" s="197">
        <v>31.29</v>
      </c>
      <c r="K97" s="197">
        <v>15.27</v>
      </c>
      <c r="L97" s="197">
        <v>0.28999999999999998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0.26</v>
      </c>
      <c r="R97" s="197">
        <v>0.55000000000000004</v>
      </c>
      <c r="S97" s="197">
        <v>0.35</v>
      </c>
      <c r="T97" s="197">
        <v>0</v>
      </c>
      <c r="U97" s="197">
        <v>1.85</v>
      </c>
      <c r="V97" s="197">
        <v>0.26</v>
      </c>
      <c r="W97" s="197">
        <v>0.53</v>
      </c>
      <c r="X97" s="197">
        <v>1.29</v>
      </c>
      <c r="Y97" s="197">
        <v>0</v>
      </c>
      <c r="Z97" s="197">
        <v>1.82</v>
      </c>
      <c r="AA97" s="197">
        <v>0</v>
      </c>
      <c r="AB97" s="197">
        <v>0</v>
      </c>
      <c r="AC97" s="197">
        <v>0</v>
      </c>
      <c r="AD97" s="197">
        <v>14.21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-6.95</v>
      </c>
      <c r="AL97" s="197">
        <v>0</v>
      </c>
      <c r="AM97" s="197">
        <v>0</v>
      </c>
      <c r="AN97" s="197">
        <v>0</v>
      </c>
      <c r="AO97" s="197">
        <v>146.94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10.84</v>
      </c>
      <c r="E98" s="197">
        <v>0</v>
      </c>
      <c r="F98" s="197">
        <v>0</v>
      </c>
      <c r="G98" s="197">
        <v>21.46</v>
      </c>
      <c r="H98" s="197">
        <v>0</v>
      </c>
      <c r="I98" s="197">
        <v>0</v>
      </c>
      <c r="J98" s="197">
        <v>31.29</v>
      </c>
      <c r="K98" s="197">
        <v>15.27</v>
      </c>
      <c r="L98" s="197">
        <v>0.28999999999999998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0.26</v>
      </c>
      <c r="R98" s="197">
        <v>0.55000000000000004</v>
      </c>
      <c r="S98" s="197">
        <v>0.35</v>
      </c>
      <c r="T98" s="197">
        <v>0</v>
      </c>
      <c r="U98" s="197">
        <v>1.85</v>
      </c>
      <c r="V98" s="197">
        <v>0.26</v>
      </c>
      <c r="W98" s="197">
        <v>0.53</v>
      </c>
      <c r="X98" s="197">
        <v>1.29</v>
      </c>
      <c r="Y98" s="197">
        <v>0</v>
      </c>
      <c r="Z98" s="197">
        <v>1.82</v>
      </c>
      <c r="AA98" s="197">
        <v>0</v>
      </c>
      <c r="AB98" s="197">
        <v>0</v>
      </c>
      <c r="AC98" s="197">
        <v>0</v>
      </c>
      <c r="AD98" s="197">
        <v>14.21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-6.95</v>
      </c>
      <c r="AL98" s="197">
        <v>0</v>
      </c>
      <c r="AM98" s="197">
        <v>0</v>
      </c>
      <c r="AN98" s="197">
        <v>0</v>
      </c>
      <c r="AO98" s="197">
        <v>146.94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0.33539500000000044</v>
      </c>
      <c r="E99">
        <f t="shared" si="0"/>
        <v>0</v>
      </c>
      <c r="F99">
        <f t="shared" si="0"/>
        <v>0</v>
      </c>
      <c r="G99">
        <f t="shared" si="0"/>
        <v>0.62809750000000031</v>
      </c>
      <c r="H99">
        <f t="shared" si="0"/>
        <v>0</v>
      </c>
      <c r="I99">
        <f t="shared" si="0"/>
        <v>0</v>
      </c>
      <c r="J99">
        <f t="shared" si="0"/>
        <v>0.84964999999999968</v>
      </c>
      <c r="K99">
        <f t="shared" si="0"/>
        <v>1.4793675000000048</v>
      </c>
      <c r="L99">
        <f t="shared" si="0"/>
        <v>7.3910000000000239E-2</v>
      </c>
      <c r="M99">
        <f t="shared" si="0"/>
        <v>4.5600000000000078E-2</v>
      </c>
      <c r="N99">
        <f t="shared" si="0"/>
        <v>3.7199999999999997E-2</v>
      </c>
      <c r="O99">
        <f t="shared" si="0"/>
        <v>5.2559999999999961E-2</v>
      </c>
      <c r="P99">
        <f t="shared" si="0"/>
        <v>1.9679999999999975E-2</v>
      </c>
      <c r="Q99">
        <f t="shared" si="0"/>
        <v>3.3639999999999913E-2</v>
      </c>
      <c r="R99">
        <f t="shared" si="0"/>
        <v>1.4229999999999972E-2</v>
      </c>
      <c r="S99">
        <f t="shared" si="0"/>
        <v>5.6857500000000019E-2</v>
      </c>
      <c r="T99">
        <f t="shared" si="0"/>
        <v>0</v>
      </c>
      <c r="U99">
        <f t="shared" si="0"/>
        <v>4.4402499999999928E-2</v>
      </c>
      <c r="V99">
        <f t="shared" si="0"/>
        <v>6.37500000000001E-3</v>
      </c>
      <c r="W99">
        <f t="shared" si="0"/>
        <v>3.0579999999999968E-2</v>
      </c>
      <c r="X99">
        <f t="shared" si="0"/>
        <v>3.0960000000000064E-2</v>
      </c>
      <c r="Y99">
        <f t="shared" si="0"/>
        <v>0</v>
      </c>
      <c r="Z99">
        <f t="shared" si="0"/>
        <v>4.3647499999999902E-2</v>
      </c>
      <c r="AA99">
        <f t="shared" si="0"/>
        <v>2.0200000000000001E-3</v>
      </c>
      <c r="AB99">
        <f t="shared" si="0"/>
        <v>0</v>
      </c>
      <c r="AC99">
        <f t="shared" si="0"/>
        <v>0.11317500000000008</v>
      </c>
      <c r="AD99">
        <f t="shared" si="0"/>
        <v>0.30516500000000041</v>
      </c>
      <c r="AE99">
        <f t="shared" si="0"/>
        <v>0</v>
      </c>
      <c r="AF99">
        <f t="shared" si="0"/>
        <v>0</v>
      </c>
      <c r="AG99">
        <f t="shared" si="0"/>
        <v>0.50411500000000042</v>
      </c>
      <c r="AH99">
        <f t="shared" si="0"/>
        <v>0</v>
      </c>
      <c r="AI99">
        <f t="shared" si="0"/>
        <v>0.2122499999999998</v>
      </c>
      <c r="AJ99">
        <f t="shared" si="0"/>
        <v>0</v>
      </c>
      <c r="AK99">
        <f t="shared" si="0"/>
        <v>0.27095999999999976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8.6348975000000081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21.57</v>
      </c>
      <c r="K3" s="197">
        <v>4.92</v>
      </c>
      <c r="L3" s="197">
        <v>1.94</v>
      </c>
      <c r="M3" s="197">
        <v>0</v>
      </c>
      <c r="N3" s="197">
        <v>0.91</v>
      </c>
      <c r="O3" s="197">
        <v>1.5</v>
      </c>
      <c r="P3" s="197">
        <v>2.06</v>
      </c>
      <c r="Q3" s="197">
        <v>0.18</v>
      </c>
      <c r="R3" s="197">
        <v>0.32</v>
      </c>
      <c r="S3" s="197">
        <v>0.2</v>
      </c>
      <c r="T3" s="197">
        <v>0</v>
      </c>
      <c r="U3" s="197">
        <v>8.75</v>
      </c>
      <c r="V3" s="197">
        <v>0.15</v>
      </c>
      <c r="W3" s="197">
        <v>0.28000000000000003</v>
      </c>
      <c r="X3" s="197">
        <v>0.74</v>
      </c>
      <c r="Y3" s="197">
        <v>0</v>
      </c>
      <c r="Z3" s="197">
        <v>1.05</v>
      </c>
      <c r="AA3" s="197">
        <v>0.57999999999999996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18.75</v>
      </c>
      <c r="AH3" s="197">
        <v>0</v>
      </c>
      <c r="AI3" s="197">
        <v>8.0399999999999991</v>
      </c>
      <c r="AJ3" s="197">
        <v>0</v>
      </c>
      <c r="AK3" s="197">
        <v>4.32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21.57</v>
      </c>
      <c r="K4" s="197">
        <v>4.92</v>
      </c>
      <c r="L4" s="197">
        <v>1.94</v>
      </c>
      <c r="M4" s="197">
        <v>0</v>
      </c>
      <c r="N4" s="197">
        <v>0.91</v>
      </c>
      <c r="O4" s="197">
        <v>1.5</v>
      </c>
      <c r="P4" s="197">
        <v>2.06</v>
      </c>
      <c r="Q4" s="197">
        <v>0.15</v>
      </c>
      <c r="R4" s="197">
        <v>0.32</v>
      </c>
      <c r="S4" s="197">
        <v>0.2</v>
      </c>
      <c r="T4" s="197">
        <v>0</v>
      </c>
      <c r="U4" s="197">
        <v>8.7100000000000009</v>
      </c>
      <c r="V4" s="197">
        <v>0.15</v>
      </c>
      <c r="W4" s="197">
        <v>0.28000000000000003</v>
      </c>
      <c r="X4" s="197">
        <v>0.74</v>
      </c>
      <c r="Y4" s="197">
        <v>0</v>
      </c>
      <c r="Z4" s="197">
        <v>1.05</v>
      </c>
      <c r="AA4" s="197">
        <v>0.57999999999999996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18.75</v>
      </c>
      <c r="AH4" s="197">
        <v>0</v>
      </c>
      <c r="AI4" s="197">
        <v>8.0399999999999991</v>
      </c>
      <c r="AJ4" s="197">
        <v>0</v>
      </c>
      <c r="AK4" s="197">
        <v>4.32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16.27</v>
      </c>
      <c r="H5" s="197">
        <v>0</v>
      </c>
      <c r="I5" s="197">
        <v>0</v>
      </c>
      <c r="J5" s="197">
        <v>21.57</v>
      </c>
      <c r="K5" s="197">
        <v>4.92</v>
      </c>
      <c r="L5" s="197">
        <v>1.94</v>
      </c>
      <c r="M5" s="197">
        <v>0</v>
      </c>
      <c r="N5" s="197">
        <v>0.91</v>
      </c>
      <c r="O5" s="197">
        <v>1.5</v>
      </c>
      <c r="P5" s="197">
        <v>2.06</v>
      </c>
      <c r="Q5" s="197">
        <v>0.15</v>
      </c>
      <c r="R5" s="197">
        <v>0.32</v>
      </c>
      <c r="S5" s="197">
        <v>0.2</v>
      </c>
      <c r="T5" s="197">
        <v>0</v>
      </c>
      <c r="U5" s="197">
        <v>8.7100000000000009</v>
      </c>
      <c r="V5" s="197">
        <v>0.15</v>
      </c>
      <c r="W5" s="197">
        <v>0.28000000000000003</v>
      </c>
      <c r="X5" s="197">
        <v>0.74</v>
      </c>
      <c r="Y5" s="197">
        <v>0</v>
      </c>
      <c r="Z5" s="197">
        <v>1.05</v>
      </c>
      <c r="AA5" s="197">
        <v>0.57999999999999996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18.75</v>
      </c>
      <c r="AH5" s="197">
        <v>0</v>
      </c>
      <c r="AI5" s="197">
        <v>8.0399999999999991</v>
      </c>
      <c r="AJ5" s="197">
        <v>0</v>
      </c>
      <c r="AK5" s="197">
        <v>4.32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16.27</v>
      </c>
      <c r="H6" s="197">
        <v>0</v>
      </c>
      <c r="I6" s="197">
        <v>0</v>
      </c>
      <c r="J6" s="197">
        <v>21.57</v>
      </c>
      <c r="K6" s="197">
        <v>4.92</v>
      </c>
      <c r="L6" s="197">
        <v>1.94</v>
      </c>
      <c r="M6" s="197">
        <v>0</v>
      </c>
      <c r="N6" s="197">
        <v>0.91</v>
      </c>
      <c r="O6" s="197">
        <v>1.5</v>
      </c>
      <c r="P6" s="197">
        <v>2.06</v>
      </c>
      <c r="Q6" s="197">
        <v>0.15</v>
      </c>
      <c r="R6" s="197">
        <v>0.32</v>
      </c>
      <c r="S6" s="197">
        <v>0.2</v>
      </c>
      <c r="T6" s="197">
        <v>0</v>
      </c>
      <c r="U6" s="197">
        <v>8.7100000000000009</v>
      </c>
      <c r="V6" s="197">
        <v>0.15</v>
      </c>
      <c r="W6" s="197">
        <v>0.28000000000000003</v>
      </c>
      <c r="X6" s="197">
        <v>0.74</v>
      </c>
      <c r="Y6" s="197">
        <v>0</v>
      </c>
      <c r="Z6" s="197">
        <v>1.05</v>
      </c>
      <c r="AA6" s="197">
        <v>0.57999999999999996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18.75</v>
      </c>
      <c r="AH6" s="197">
        <v>0</v>
      </c>
      <c r="AI6" s="197">
        <v>8.0399999999999991</v>
      </c>
      <c r="AJ6" s="197">
        <v>0</v>
      </c>
      <c r="AK6" s="197">
        <v>4.32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16.27</v>
      </c>
      <c r="H7" s="197">
        <v>0</v>
      </c>
      <c r="I7" s="197">
        <v>0</v>
      </c>
      <c r="J7" s="197">
        <v>21.57</v>
      </c>
      <c r="K7" s="197">
        <v>4.92</v>
      </c>
      <c r="L7" s="197">
        <v>1.94</v>
      </c>
      <c r="M7" s="197">
        <v>0</v>
      </c>
      <c r="N7" s="197">
        <v>0.91</v>
      </c>
      <c r="O7" s="197">
        <v>1.5</v>
      </c>
      <c r="P7" s="197">
        <v>2.06</v>
      </c>
      <c r="Q7" s="197">
        <v>0.15</v>
      </c>
      <c r="R7" s="197">
        <v>0.32</v>
      </c>
      <c r="S7" s="197">
        <v>0.2</v>
      </c>
      <c r="T7" s="197">
        <v>0</v>
      </c>
      <c r="U7" s="197">
        <v>8.7100000000000009</v>
      </c>
      <c r="V7" s="197">
        <v>0.15</v>
      </c>
      <c r="W7" s="197">
        <v>0.33</v>
      </c>
      <c r="X7" s="197">
        <v>0.74</v>
      </c>
      <c r="Y7" s="197">
        <v>0</v>
      </c>
      <c r="Z7" s="197">
        <v>1.05</v>
      </c>
      <c r="AA7" s="197">
        <v>0.57999999999999996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18.75</v>
      </c>
      <c r="AH7" s="197">
        <v>0</v>
      </c>
      <c r="AI7" s="197">
        <v>8.0399999999999991</v>
      </c>
      <c r="AJ7" s="197">
        <v>0</v>
      </c>
      <c r="AK7" s="197">
        <v>3.14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21.57</v>
      </c>
      <c r="K8" s="197">
        <v>4.92</v>
      </c>
      <c r="L8" s="197">
        <v>1.94</v>
      </c>
      <c r="M8" s="197">
        <v>0</v>
      </c>
      <c r="N8" s="197">
        <v>0.91</v>
      </c>
      <c r="O8" s="197">
        <v>1.5</v>
      </c>
      <c r="P8" s="197">
        <v>2.06</v>
      </c>
      <c r="Q8" s="197">
        <v>0.15</v>
      </c>
      <c r="R8" s="197">
        <v>0.32</v>
      </c>
      <c r="S8" s="197">
        <v>0.2</v>
      </c>
      <c r="T8" s="197">
        <v>0</v>
      </c>
      <c r="U8" s="197">
        <v>8.7100000000000009</v>
      </c>
      <c r="V8" s="197">
        <v>0.15</v>
      </c>
      <c r="W8" s="197">
        <v>0.28999999999999998</v>
      </c>
      <c r="X8" s="197">
        <v>0.74</v>
      </c>
      <c r="Y8" s="197">
        <v>0</v>
      </c>
      <c r="Z8" s="197">
        <v>1.05</v>
      </c>
      <c r="AA8" s="197">
        <v>0.57999999999999996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18.75</v>
      </c>
      <c r="AH8" s="197">
        <v>0</v>
      </c>
      <c r="AI8" s="197">
        <v>8.0399999999999991</v>
      </c>
      <c r="AJ8" s="197">
        <v>0</v>
      </c>
      <c r="AK8" s="197">
        <v>3.14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16.27</v>
      </c>
      <c r="H9" s="197">
        <v>0</v>
      </c>
      <c r="I9" s="197">
        <v>0</v>
      </c>
      <c r="J9" s="197">
        <v>21.57</v>
      </c>
      <c r="K9" s="197">
        <v>4.92</v>
      </c>
      <c r="L9" s="197">
        <v>1.94</v>
      </c>
      <c r="M9" s="197">
        <v>0</v>
      </c>
      <c r="N9" s="197">
        <v>0.91</v>
      </c>
      <c r="O9" s="197">
        <v>1.5</v>
      </c>
      <c r="P9" s="197">
        <v>2.06</v>
      </c>
      <c r="Q9" s="197">
        <v>0.15</v>
      </c>
      <c r="R9" s="197">
        <v>0.32</v>
      </c>
      <c r="S9" s="197">
        <v>0.2</v>
      </c>
      <c r="T9" s="197">
        <v>0</v>
      </c>
      <c r="U9" s="197">
        <v>8.7100000000000009</v>
      </c>
      <c r="V9" s="197">
        <v>0.15</v>
      </c>
      <c r="W9" s="197">
        <v>0.28999999999999998</v>
      </c>
      <c r="X9" s="197">
        <v>0.74</v>
      </c>
      <c r="Y9" s="197">
        <v>0</v>
      </c>
      <c r="Z9" s="197">
        <v>1.05</v>
      </c>
      <c r="AA9" s="197">
        <v>0.57999999999999996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18.75</v>
      </c>
      <c r="AH9" s="197">
        <v>0</v>
      </c>
      <c r="AI9" s="197">
        <v>8.0399999999999991</v>
      </c>
      <c r="AJ9" s="197">
        <v>0</v>
      </c>
      <c r="AK9" s="197">
        <v>3.14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16.27</v>
      </c>
      <c r="H10" s="197">
        <v>0</v>
      </c>
      <c r="I10" s="197">
        <v>0</v>
      </c>
      <c r="J10" s="197">
        <v>21.57</v>
      </c>
      <c r="K10" s="197">
        <v>4.92</v>
      </c>
      <c r="L10" s="197">
        <v>1.94</v>
      </c>
      <c r="M10" s="197">
        <v>0</v>
      </c>
      <c r="N10" s="197">
        <v>0.91</v>
      </c>
      <c r="O10" s="197">
        <v>1.5</v>
      </c>
      <c r="P10" s="197">
        <v>2.06</v>
      </c>
      <c r="Q10" s="197">
        <v>0.15</v>
      </c>
      <c r="R10" s="197">
        <v>0.32</v>
      </c>
      <c r="S10" s="197">
        <v>0.2</v>
      </c>
      <c r="T10" s="197">
        <v>0</v>
      </c>
      <c r="U10" s="197">
        <v>8.7100000000000009</v>
      </c>
      <c r="V10" s="197">
        <v>0.15</v>
      </c>
      <c r="W10" s="197">
        <v>0.28999999999999998</v>
      </c>
      <c r="X10" s="197">
        <v>0.74</v>
      </c>
      <c r="Y10" s="197">
        <v>0</v>
      </c>
      <c r="Z10" s="197">
        <v>1.05</v>
      </c>
      <c r="AA10" s="197">
        <v>0.57999999999999996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18.75</v>
      </c>
      <c r="AH10" s="197">
        <v>0</v>
      </c>
      <c r="AI10" s="197">
        <v>8.0399999999999991</v>
      </c>
      <c r="AJ10" s="197">
        <v>0</v>
      </c>
      <c r="AK10" s="197">
        <v>3.14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16.27</v>
      </c>
      <c r="H11" s="197">
        <v>0</v>
      </c>
      <c r="I11" s="197">
        <v>0</v>
      </c>
      <c r="J11" s="197">
        <v>21.57</v>
      </c>
      <c r="K11" s="197">
        <v>4.92</v>
      </c>
      <c r="L11" s="197">
        <v>1.94</v>
      </c>
      <c r="M11" s="197">
        <v>0</v>
      </c>
      <c r="N11" s="197">
        <v>0.91</v>
      </c>
      <c r="O11" s="197">
        <v>1.5</v>
      </c>
      <c r="P11" s="197">
        <v>2.06</v>
      </c>
      <c r="Q11" s="197">
        <v>0.15</v>
      </c>
      <c r="R11" s="197">
        <v>0.32</v>
      </c>
      <c r="S11" s="197">
        <v>0.2</v>
      </c>
      <c r="T11" s="197">
        <v>0</v>
      </c>
      <c r="U11" s="197">
        <v>8.7100000000000009</v>
      </c>
      <c r="V11" s="197">
        <v>0.15</v>
      </c>
      <c r="W11" s="197">
        <v>0.3</v>
      </c>
      <c r="X11" s="197">
        <v>0.74</v>
      </c>
      <c r="Y11" s="197">
        <v>0</v>
      </c>
      <c r="Z11" s="197">
        <v>1.05</v>
      </c>
      <c r="AA11" s="197">
        <v>0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18.59</v>
      </c>
      <c r="AH11" s="197">
        <v>0</v>
      </c>
      <c r="AI11" s="197">
        <v>8.0399999999999991</v>
      </c>
      <c r="AJ11" s="197">
        <v>0</v>
      </c>
      <c r="AK11" s="197">
        <v>3.14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16.27</v>
      </c>
      <c r="H12" s="197">
        <v>0</v>
      </c>
      <c r="I12" s="197">
        <v>0</v>
      </c>
      <c r="J12" s="197">
        <v>21.57</v>
      </c>
      <c r="K12" s="197">
        <v>4.92</v>
      </c>
      <c r="L12" s="197">
        <v>1.94</v>
      </c>
      <c r="M12" s="197">
        <v>0</v>
      </c>
      <c r="N12" s="197">
        <v>0.91</v>
      </c>
      <c r="O12" s="197">
        <v>1.5</v>
      </c>
      <c r="P12" s="197">
        <v>2.06</v>
      </c>
      <c r="Q12" s="197">
        <v>0.15</v>
      </c>
      <c r="R12" s="197">
        <v>0.32</v>
      </c>
      <c r="S12" s="197">
        <v>0.2</v>
      </c>
      <c r="T12" s="197">
        <v>0</v>
      </c>
      <c r="U12" s="197">
        <v>8.7100000000000009</v>
      </c>
      <c r="V12" s="197">
        <v>0.15</v>
      </c>
      <c r="W12" s="197">
        <v>0.28999999999999998</v>
      </c>
      <c r="X12" s="197">
        <v>0.74</v>
      </c>
      <c r="Y12" s="197">
        <v>0</v>
      </c>
      <c r="Z12" s="197">
        <v>1.05</v>
      </c>
      <c r="AA12" s="197">
        <v>0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18.59</v>
      </c>
      <c r="AH12" s="197">
        <v>0</v>
      </c>
      <c r="AI12" s="197">
        <v>8.0399999999999991</v>
      </c>
      <c r="AJ12" s="197">
        <v>0</v>
      </c>
      <c r="AK12" s="197">
        <v>3.14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21.57</v>
      </c>
      <c r="K13" s="197">
        <v>4.92</v>
      </c>
      <c r="L13" s="197">
        <v>1.94</v>
      </c>
      <c r="M13" s="197">
        <v>0</v>
      </c>
      <c r="N13" s="197">
        <v>0.91</v>
      </c>
      <c r="O13" s="197">
        <v>1.5</v>
      </c>
      <c r="P13" s="197">
        <v>2.06</v>
      </c>
      <c r="Q13" s="197">
        <v>0.15</v>
      </c>
      <c r="R13" s="197">
        <v>0.32</v>
      </c>
      <c r="S13" s="197">
        <v>0.2</v>
      </c>
      <c r="T13" s="197">
        <v>0</v>
      </c>
      <c r="U13" s="197">
        <v>8.7100000000000009</v>
      </c>
      <c r="V13" s="197">
        <v>0.15</v>
      </c>
      <c r="W13" s="197">
        <v>0.31</v>
      </c>
      <c r="X13" s="197">
        <v>0.74</v>
      </c>
      <c r="Y13" s="197">
        <v>0</v>
      </c>
      <c r="Z13" s="197">
        <v>1.05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18.59</v>
      </c>
      <c r="AH13" s="197">
        <v>0</v>
      </c>
      <c r="AI13" s="197">
        <v>8.0399999999999991</v>
      </c>
      <c r="AJ13" s="197">
        <v>0</v>
      </c>
      <c r="AK13" s="197">
        <v>3.14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21.57</v>
      </c>
      <c r="K14" s="197">
        <v>4.92</v>
      </c>
      <c r="L14" s="197">
        <v>1.94</v>
      </c>
      <c r="M14" s="197">
        <v>0</v>
      </c>
      <c r="N14" s="197">
        <v>0.91</v>
      </c>
      <c r="O14" s="197">
        <v>1.5</v>
      </c>
      <c r="P14" s="197">
        <v>2.06</v>
      </c>
      <c r="Q14" s="197">
        <v>0.15</v>
      </c>
      <c r="R14" s="197">
        <v>0.32</v>
      </c>
      <c r="S14" s="197">
        <v>0.2</v>
      </c>
      <c r="T14" s="197">
        <v>0</v>
      </c>
      <c r="U14" s="197">
        <v>8.7100000000000009</v>
      </c>
      <c r="V14" s="197">
        <v>0.15</v>
      </c>
      <c r="W14" s="197">
        <v>0.3</v>
      </c>
      <c r="X14" s="197">
        <v>0.74</v>
      </c>
      <c r="Y14" s="197">
        <v>0</v>
      </c>
      <c r="Z14" s="197">
        <v>1.05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18.59</v>
      </c>
      <c r="AH14" s="197">
        <v>0</v>
      </c>
      <c r="AI14" s="197">
        <v>8.0399999999999991</v>
      </c>
      <c r="AJ14" s="197">
        <v>0</v>
      </c>
      <c r="AK14" s="197">
        <v>3.14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21.57</v>
      </c>
      <c r="K15" s="197">
        <v>0.25</v>
      </c>
      <c r="L15" s="197">
        <v>1.94</v>
      </c>
      <c r="M15" s="197">
        <v>0</v>
      </c>
      <c r="N15" s="197">
        <v>0.91</v>
      </c>
      <c r="O15" s="197">
        <v>1.5</v>
      </c>
      <c r="P15" s="197">
        <v>2.06</v>
      </c>
      <c r="Q15" s="197">
        <v>0.15</v>
      </c>
      <c r="R15" s="197">
        <v>0.32</v>
      </c>
      <c r="S15" s="197">
        <v>0.19</v>
      </c>
      <c r="T15" s="197">
        <v>0</v>
      </c>
      <c r="U15" s="197">
        <v>8.7100000000000009</v>
      </c>
      <c r="V15" s="197">
        <v>0.15</v>
      </c>
      <c r="W15" s="197">
        <v>0.31</v>
      </c>
      <c r="X15" s="197">
        <v>0.74</v>
      </c>
      <c r="Y15" s="197">
        <v>0</v>
      </c>
      <c r="Z15" s="197">
        <v>1.05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18.59</v>
      </c>
      <c r="AH15" s="197">
        <v>0</v>
      </c>
      <c r="AI15" s="197">
        <v>8.0399999999999991</v>
      </c>
      <c r="AJ15" s="197">
        <v>0</v>
      </c>
      <c r="AK15" s="197">
        <v>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21.57</v>
      </c>
      <c r="K16" s="197">
        <v>4.92</v>
      </c>
      <c r="L16" s="197">
        <v>1.94</v>
      </c>
      <c r="M16" s="197">
        <v>0</v>
      </c>
      <c r="N16" s="197">
        <v>0.91</v>
      </c>
      <c r="O16" s="197">
        <v>1.5</v>
      </c>
      <c r="P16" s="197">
        <v>2.06</v>
      </c>
      <c r="Q16" s="197">
        <v>0.15</v>
      </c>
      <c r="R16" s="197">
        <v>0.32</v>
      </c>
      <c r="S16" s="197">
        <v>0.2</v>
      </c>
      <c r="T16" s="197">
        <v>0</v>
      </c>
      <c r="U16" s="197">
        <v>8.7100000000000009</v>
      </c>
      <c r="V16" s="197">
        <v>0.15</v>
      </c>
      <c r="W16" s="197">
        <v>0.31</v>
      </c>
      <c r="X16" s="197">
        <v>0.74</v>
      </c>
      <c r="Y16" s="197">
        <v>0</v>
      </c>
      <c r="Z16" s="197">
        <v>1.05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18.59</v>
      </c>
      <c r="AH16" s="197">
        <v>0</v>
      </c>
      <c r="AI16" s="197">
        <v>8.0399999999999991</v>
      </c>
      <c r="AJ16" s="197">
        <v>0</v>
      </c>
      <c r="AK16" s="197">
        <v>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21.57</v>
      </c>
      <c r="K17" s="197">
        <v>4.92</v>
      </c>
      <c r="L17" s="197">
        <v>1.94</v>
      </c>
      <c r="M17" s="197">
        <v>0</v>
      </c>
      <c r="N17" s="197">
        <v>0.91</v>
      </c>
      <c r="O17" s="197">
        <v>1.5</v>
      </c>
      <c r="P17" s="197">
        <v>2.06</v>
      </c>
      <c r="Q17" s="197">
        <v>0.15</v>
      </c>
      <c r="R17" s="197">
        <v>0.32</v>
      </c>
      <c r="S17" s="197">
        <v>0.2</v>
      </c>
      <c r="T17" s="197">
        <v>0</v>
      </c>
      <c r="U17" s="197">
        <v>8.7100000000000009</v>
      </c>
      <c r="V17" s="197">
        <v>0.15</v>
      </c>
      <c r="W17" s="197">
        <v>0.45</v>
      </c>
      <c r="X17" s="197">
        <v>0.74</v>
      </c>
      <c r="Y17" s="197">
        <v>0</v>
      </c>
      <c r="Z17" s="197">
        <v>1.05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18.59</v>
      </c>
      <c r="AH17" s="197">
        <v>0</v>
      </c>
      <c r="AI17" s="197">
        <v>8.0399999999999991</v>
      </c>
      <c r="AJ17" s="197">
        <v>0</v>
      </c>
      <c r="AK17" s="197">
        <v>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21.57</v>
      </c>
      <c r="K18" s="197">
        <v>4.92</v>
      </c>
      <c r="L18" s="197">
        <v>1.94</v>
      </c>
      <c r="M18" s="197">
        <v>0</v>
      </c>
      <c r="N18" s="197">
        <v>0.91</v>
      </c>
      <c r="O18" s="197">
        <v>1.5</v>
      </c>
      <c r="P18" s="197">
        <v>2.06</v>
      </c>
      <c r="Q18" s="197">
        <v>0.15</v>
      </c>
      <c r="R18" s="197">
        <v>0.32</v>
      </c>
      <c r="S18" s="197">
        <v>0.2</v>
      </c>
      <c r="T18" s="197">
        <v>0</v>
      </c>
      <c r="U18" s="197">
        <v>8.7100000000000009</v>
      </c>
      <c r="V18" s="197">
        <v>0.15</v>
      </c>
      <c r="W18" s="197">
        <v>0.45</v>
      </c>
      <c r="X18" s="197">
        <v>0.74</v>
      </c>
      <c r="Y18" s="197">
        <v>0</v>
      </c>
      <c r="Z18" s="197">
        <v>1.05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18.59</v>
      </c>
      <c r="AH18" s="197">
        <v>0</v>
      </c>
      <c r="AI18" s="197">
        <v>8.0399999999999991</v>
      </c>
      <c r="AJ18" s="197">
        <v>0</v>
      </c>
      <c r="AK18" s="197">
        <v>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21.57</v>
      </c>
      <c r="K19" s="197">
        <v>4.92</v>
      </c>
      <c r="L19" s="197">
        <v>1.94</v>
      </c>
      <c r="M19" s="197">
        <v>0</v>
      </c>
      <c r="N19" s="197">
        <v>0.91</v>
      </c>
      <c r="O19" s="197">
        <v>1.5</v>
      </c>
      <c r="P19" s="197">
        <v>2.06</v>
      </c>
      <c r="Q19" s="197">
        <v>0.15</v>
      </c>
      <c r="R19" s="197">
        <v>0.32</v>
      </c>
      <c r="S19" s="197">
        <v>0.2</v>
      </c>
      <c r="T19" s="197">
        <v>0</v>
      </c>
      <c r="U19" s="197">
        <v>8.7100000000000009</v>
      </c>
      <c r="V19" s="197">
        <v>0.15</v>
      </c>
      <c r="W19" s="197">
        <v>0.45</v>
      </c>
      <c r="X19" s="197">
        <v>0.74</v>
      </c>
      <c r="Y19" s="197">
        <v>0</v>
      </c>
      <c r="Z19" s="197">
        <v>1.05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18.59</v>
      </c>
      <c r="AH19" s="197">
        <v>0</v>
      </c>
      <c r="AI19" s="197">
        <v>8.0399999999999991</v>
      </c>
      <c r="AJ19" s="197">
        <v>0</v>
      </c>
      <c r="AK19" s="197">
        <v>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21.57</v>
      </c>
      <c r="K20" s="197">
        <v>4.92</v>
      </c>
      <c r="L20" s="197">
        <v>1.94</v>
      </c>
      <c r="M20" s="197">
        <v>0</v>
      </c>
      <c r="N20" s="197">
        <v>0.91</v>
      </c>
      <c r="O20" s="197">
        <v>1.5</v>
      </c>
      <c r="P20" s="197">
        <v>2.06</v>
      </c>
      <c r="Q20" s="197">
        <v>0.15</v>
      </c>
      <c r="R20" s="197">
        <v>0.32</v>
      </c>
      <c r="S20" s="197">
        <v>0.2</v>
      </c>
      <c r="T20" s="197">
        <v>0</v>
      </c>
      <c r="U20" s="197">
        <v>8.7100000000000009</v>
      </c>
      <c r="V20" s="197">
        <v>0.15</v>
      </c>
      <c r="W20" s="197">
        <v>0.45</v>
      </c>
      <c r="X20" s="197">
        <v>0.74</v>
      </c>
      <c r="Y20" s="197">
        <v>0</v>
      </c>
      <c r="Z20" s="197">
        <v>1.05</v>
      </c>
      <c r="AA20" s="197">
        <v>0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18.59</v>
      </c>
      <c r="AH20" s="197">
        <v>0</v>
      </c>
      <c r="AI20" s="197">
        <v>8.0399999999999991</v>
      </c>
      <c r="AJ20" s="197">
        <v>0</v>
      </c>
      <c r="AK20" s="197">
        <v>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21.57</v>
      </c>
      <c r="K21" s="197">
        <v>4.92</v>
      </c>
      <c r="L21" s="197">
        <v>1.94</v>
      </c>
      <c r="M21" s="197">
        <v>0</v>
      </c>
      <c r="N21" s="197">
        <v>0.91</v>
      </c>
      <c r="O21" s="197">
        <v>1.5</v>
      </c>
      <c r="P21" s="197">
        <v>2.06</v>
      </c>
      <c r="Q21" s="197">
        <v>0.15</v>
      </c>
      <c r="R21" s="197">
        <v>0.31</v>
      </c>
      <c r="S21" s="197">
        <v>0.2</v>
      </c>
      <c r="T21" s="197">
        <v>0</v>
      </c>
      <c r="U21" s="197">
        <v>8.7100000000000009</v>
      </c>
      <c r="V21" s="197">
        <v>0.15</v>
      </c>
      <c r="W21" s="197">
        <v>0.31</v>
      </c>
      <c r="X21" s="197">
        <v>0.74</v>
      </c>
      <c r="Y21" s="197">
        <v>0</v>
      </c>
      <c r="Z21" s="197">
        <v>1.05</v>
      </c>
      <c r="AA21" s="197">
        <v>0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18.59</v>
      </c>
      <c r="AH21" s="197">
        <v>0</v>
      </c>
      <c r="AI21" s="197">
        <v>8.0399999999999991</v>
      </c>
      <c r="AJ21" s="197">
        <v>0</v>
      </c>
      <c r="AK21" s="197">
        <v>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21.57</v>
      </c>
      <c r="K22" s="197">
        <v>4.92</v>
      </c>
      <c r="L22" s="197">
        <v>1.94</v>
      </c>
      <c r="M22" s="197">
        <v>0</v>
      </c>
      <c r="N22" s="197">
        <v>0.91</v>
      </c>
      <c r="O22" s="197">
        <v>1.5</v>
      </c>
      <c r="P22" s="197">
        <v>2.06</v>
      </c>
      <c r="Q22" s="197">
        <v>0.15</v>
      </c>
      <c r="R22" s="197">
        <v>0.31</v>
      </c>
      <c r="S22" s="197">
        <v>0.2</v>
      </c>
      <c r="T22" s="197">
        <v>0</v>
      </c>
      <c r="U22" s="197">
        <v>8.7100000000000009</v>
      </c>
      <c r="V22" s="197">
        <v>0.15</v>
      </c>
      <c r="W22" s="197">
        <v>0.31</v>
      </c>
      <c r="X22" s="197">
        <v>0.74</v>
      </c>
      <c r="Y22" s="197">
        <v>0</v>
      </c>
      <c r="Z22" s="197">
        <v>1.05</v>
      </c>
      <c r="AA22" s="197">
        <v>0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18.59</v>
      </c>
      <c r="AH22" s="197">
        <v>0</v>
      </c>
      <c r="AI22" s="197">
        <v>8.0399999999999991</v>
      </c>
      <c r="AJ22" s="197">
        <v>0</v>
      </c>
      <c r="AK22" s="197">
        <v>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21.57</v>
      </c>
      <c r="K23" s="197">
        <v>4.92</v>
      </c>
      <c r="L23" s="197">
        <v>1.94</v>
      </c>
      <c r="M23" s="197">
        <v>0</v>
      </c>
      <c r="N23" s="197">
        <v>0.91</v>
      </c>
      <c r="O23" s="197">
        <v>1.5</v>
      </c>
      <c r="P23" s="197">
        <v>2.06</v>
      </c>
      <c r="Q23" s="197">
        <v>0.15</v>
      </c>
      <c r="R23" s="197">
        <v>0.31</v>
      </c>
      <c r="S23" s="197">
        <v>0.2</v>
      </c>
      <c r="T23" s="197">
        <v>0</v>
      </c>
      <c r="U23" s="197">
        <v>8.7100000000000009</v>
      </c>
      <c r="V23" s="197">
        <v>0.15</v>
      </c>
      <c r="W23" s="197">
        <v>0.3</v>
      </c>
      <c r="X23" s="197">
        <v>0.74</v>
      </c>
      <c r="Y23" s="197">
        <v>0</v>
      </c>
      <c r="Z23" s="197">
        <v>1.05</v>
      </c>
      <c r="AA23" s="197">
        <v>0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18.59</v>
      </c>
      <c r="AH23" s="197">
        <v>0</v>
      </c>
      <c r="AI23" s="197">
        <v>8.0399999999999991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21.57</v>
      </c>
      <c r="K24" s="197">
        <v>23.81</v>
      </c>
      <c r="L24" s="197">
        <v>1.94</v>
      </c>
      <c r="M24" s="197">
        <v>0</v>
      </c>
      <c r="N24" s="197">
        <v>0.91</v>
      </c>
      <c r="O24" s="197">
        <v>1.5</v>
      </c>
      <c r="P24" s="197">
        <v>2.06</v>
      </c>
      <c r="Q24" s="197">
        <v>0.9</v>
      </c>
      <c r="R24" s="197">
        <v>0.31</v>
      </c>
      <c r="S24" s="197">
        <v>0.14000000000000001</v>
      </c>
      <c r="T24" s="197">
        <v>0</v>
      </c>
      <c r="U24" s="197">
        <v>8.7100000000000009</v>
      </c>
      <c r="V24" s="197">
        <v>0.15</v>
      </c>
      <c r="W24" s="197">
        <v>0.3</v>
      </c>
      <c r="X24" s="197">
        <v>0.74</v>
      </c>
      <c r="Y24" s="197">
        <v>0</v>
      </c>
      <c r="Z24" s="197">
        <v>1.05</v>
      </c>
      <c r="AA24" s="197">
        <v>0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18.59</v>
      </c>
      <c r="AH24" s="197">
        <v>0</v>
      </c>
      <c r="AI24" s="197">
        <v>8.0399999999999991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21.57</v>
      </c>
      <c r="K25" s="197">
        <v>4.59</v>
      </c>
      <c r="L25" s="197">
        <v>1.94</v>
      </c>
      <c r="M25" s="197">
        <v>0</v>
      </c>
      <c r="N25" s="197">
        <v>0.91</v>
      </c>
      <c r="O25" s="197">
        <v>1.5</v>
      </c>
      <c r="P25" s="197">
        <v>2.06</v>
      </c>
      <c r="Q25" s="197">
        <v>0.12</v>
      </c>
      <c r="R25" s="197">
        <v>0.32</v>
      </c>
      <c r="S25" s="197">
        <v>0.14000000000000001</v>
      </c>
      <c r="T25" s="197">
        <v>0</v>
      </c>
      <c r="U25" s="197">
        <v>8.7100000000000009</v>
      </c>
      <c r="V25" s="197">
        <v>0.15</v>
      </c>
      <c r="W25" s="197">
        <v>0.3</v>
      </c>
      <c r="X25" s="197">
        <v>0.74</v>
      </c>
      <c r="Y25" s="197">
        <v>0</v>
      </c>
      <c r="Z25" s="197">
        <v>1.05</v>
      </c>
      <c r="AA25" s="197">
        <v>0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18.59</v>
      </c>
      <c r="AH25" s="197">
        <v>0</v>
      </c>
      <c r="AI25" s="197">
        <v>8.0399999999999991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9.8699999999999992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21.57</v>
      </c>
      <c r="K26" s="197">
        <v>3.18</v>
      </c>
      <c r="L26" s="197">
        <v>1.94</v>
      </c>
      <c r="M26" s="197">
        <v>0</v>
      </c>
      <c r="N26" s="197">
        <v>0.91</v>
      </c>
      <c r="O26" s="197">
        <v>1.5</v>
      </c>
      <c r="P26" s="197">
        <v>2.06</v>
      </c>
      <c r="Q26" s="197">
        <v>0.11</v>
      </c>
      <c r="R26" s="197">
        <v>0.32</v>
      </c>
      <c r="S26" s="197">
        <v>0.14000000000000001</v>
      </c>
      <c r="T26" s="197">
        <v>0</v>
      </c>
      <c r="U26" s="197">
        <v>8.7100000000000009</v>
      </c>
      <c r="V26" s="197">
        <v>0.15</v>
      </c>
      <c r="W26" s="197">
        <v>0.3</v>
      </c>
      <c r="X26" s="197">
        <v>0.74</v>
      </c>
      <c r="Y26" s="197">
        <v>0</v>
      </c>
      <c r="Z26" s="197">
        <v>1.05</v>
      </c>
      <c r="AA26" s="197">
        <v>0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18.59</v>
      </c>
      <c r="AH26" s="197">
        <v>0</v>
      </c>
      <c r="AI26" s="197">
        <v>8.0399999999999991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21.57</v>
      </c>
      <c r="K27" s="197">
        <v>3.18</v>
      </c>
      <c r="L27" s="197">
        <v>1.94</v>
      </c>
      <c r="M27" s="197">
        <v>0</v>
      </c>
      <c r="N27" s="197">
        <v>0.91</v>
      </c>
      <c r="O27" s="197">
        <v>1.5</v>
      </c>
      <c r="P27" s="197">
        <v>2.06</v>
      </c>
      <c r="Q27" s="197">
        <v>0.11</v>
      </c>
      <c r="R27" s="197">
        <v>0.32</v>
      </c>
      <c r="S27" s="197">
        <v>0.14000000000000001</v>
      </c>
      <c r="T27" s="197">
        <v>0</v>
      </c>
      <c r="U27" s="197">
        <v>8.7100000000000009</v>
      </c>
      <c r="V27" s="197">
        <v>0.15</v>
      </c>
      <c r="W27" s="197">
        <v>0.3</v>
      </c>
      <c r="X27" s="197">
        <v>0.74</v>
      </c>
      <c r="Y27" s="197">
        <v>0</v>
      </c>
      <c r="Z27" s="197">
        <v>1.05</v>
      </c>
      <c r="AA27" s="197">
        <v>0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18.59</v>
      </c>
      <c r="AH27" s="197">
        <v>0</v>
      </c>
      <c r="AI27" s="197">
        <v>8.0399999999999991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21.57</v>
      </c>
      <c r="K28" s="197">
        <v>3.18</v>
      </c>
      <c r="L28" s="197">
        <v>1.94</v>
      </c>
      <c r="M28" s="197">
        <v>0</v>
      </c>
      <c r="N28" s="197">
        <v>0.91</v>
      </c>
      <c r="O28" s="197">
        <v>1.5</v>
      </c>
      <c r="P28" s="197">
        <v>2.06</v>
      </c>
      <c r="Q28" s="197">
        <v>0.11</v>
      </c>
      <c r="R28" s="197">
        <v>0.32</v>
      </c>
      <c r="S28" s="197">
        <v>0.14000000000000001</v>
      </c>
      <c r="T28" s="197">
        <v>0</v>
      </c>
      <c r="U28" s="197">
        <v>8.7100000000000009</v>
      </c>
      <c r="V28" s="197">
        <v>0.15</v>
      </c>
      <c r="W28" s="197">
        <v>0.3</v>
      </c>
      <c r="X28" s="197">
        <v>0.74</v>
      </c>
      <c r="Y28" s="197">
        <v>0</v>
      </c>
      <c r="Z28" s="197">
        <v>1.05</v>
      </c>
      <c r="AA28" s="197">
        <v>0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18.59</v>
      </c>
      <c r="AH28" s="197">
        <v>0</v>
      </c>
      <c r="AI28" s="197">
        <v>8.0399999999999991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21.57</v>
      </c>
      <c r="K29" s="197">
        <v>3.18</v>
      </c>
      <c r="L29" s="197">
        <v>1.94</v>
      </c>
      <c r="M29" s="197">
        <v>0</v>
      </c>
      <c r="N29" s="197">
        <v>0.91</v>
      </c>
      <c r="O29" s="197">
        <v>1.5</v>
      </c>
      <c r="P29" s="197">
        <v>2.06</v>
      </c>
      <c r="Q29" s="197">
        <v>0.11</v>
      </c>
      <c r="R29" s="197">
        <v>0.32</v>
      </c>
      <c r="S29" s="197">
        <v>0.14000000000000001</v>
      </c>
      <c r="T29" s="197">
        <v>0</v>
      </c>
      <c r="U29" s="197">
        <v>8.7100000000000009</v>
      </c>
      <c r="V29" s="197">
        <v>0.15</v>
      </c>
      <c r="W29" s="197">
        <v>0.88</v>
      </c>
      <c r="X29" s="197">
        <v>0.74</v>
      </c>
      <c r="Y29" s="197">
        <v>0</v>
      </c>
      <c r="Z29" s="197">
        <v>1.05</v>
      </c>
      <c r="AA29" s="197">
        <v>0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18.59</v>
      </c>
      <c r="AH29" s="197">
        <v>0</v>
      </c>
      <c r="AI29" s="197">
        <v>8.0399999999999991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21.57</v>
      </c>
      <c r="K30" s="197">
        <v>3.18</v>
      </c>
      <c r="L30" s="197">
        <v>1.94</v>
      </c>
      <c r="M30" s="197">
        <v>0</v>
      </c>
      <c r="N30" s="197">
        <v>0.91</v>
      </c>
      <c r="O30" s="197">
        <v>1.5</v>
      </c>
      <c r="P30" s="197">
        <v>2.06</v>
      </c>
      <c r="Q30" s="197">
        <v>0.11</v>
      </c>
      <c r="R30" s="197">
        <v>0.32</v>
      </c>
      <c r="S30" s="197">
        <v>0.14000000000000001</v>
      </c>
      <c r="T30" s="197">
        <v>0</v>
      </c>
      <c r="U30" s="197">
        <v>8.7100000000000009</v>
      </c>
      <c r="V30" s="197">
        <v>0.15</v>
      </c>
      <c r="W30" s="197">
        <v>0.88</v>
      </c>
      <c r="X30" s="197">
        <v>0.74</v>
      </c>
      <c r="Y30" s="197">
        <v>0</v>
      </c>
      <c r="Z30" s="197">
        <v>1.05</v>
      </c>
      <c r="AA30" s="197">
        <v>0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18.59</v>
      </c>
      <c r="AH30" s="197">
        <v>0</v>
      </c>
      <c r="AI30" s="197">
        <v>8.0399999999999991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21.57</v>
      </c>
      <c r="K31" s="197">
        <v>3.18</v>
      </c>
      <c r="L31" s="197">
        <v>1.94</v>
      </c>
      <c r="M31" s="197">
        <v>0</v>
      </c>
      <c r="N31" s="197">
        <v>0.91</v>
      </c>
      <c r="O31" s="197">
        <v>1.5</v>
      </c>
      <c r="P31" s="197">
        <v>2.06</v>
      </c>
      <c r="Q31" s="197">
        <v>0.11</v>
      </c>
      <c r="R31" s="197">
        <v>0.32</v>
      </c>
      <c r="S31" s="197">
        <v>0.14000000000000001</v>
      </c>
      <c r="T31" s="197">
        <v>0</v>
      </c>
      <c r="U31" s="197">
        <v>8.7100000000000009</v>
      </c>
      <c r="V31" s="197">
        <v>0.15</v>
      </c>
      <c r="W31" s="197">
        <v>0.88</v>
      </c>
      <c r="X31" s="197">
        <v>0.74</v>
      </c>
      <c r="Y31" s="197">
        <v>0</v>
      </c>
      <c r="Z31" s="197">
        <v>1.05</v>
      </c>
      <c r="AA31" s="197">
        <v>0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18.59</v>
      </c>
      <c r="AH31" s="197">
        <v>0</v>
      </c>
      <c r="AI31" s="197">
        <v>8.0399999999999991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21.57</v>
      </c>
      <c r="K32" s="197">
        <v>3.18</v>
      </c>
      <c r="L32" s="197">
        <v>1.94</v>
      </c>
      <c r="M32" s="197">
        <v>0</v>
      </c>
      <c r="N32" s="197">
        <v>0.91</v>
      </c>
      <c r="O32" s="197">
        <v>1.5</v>
      </c>
      <c r="P32" s="197">
        <v>2.06</v>
      </c>
      <c r="Q32" s="197">
        <v>0.11</v>
      </c>
      <c r="R32" s="197">
        <v>0.32</v>
      </c>
      <c r="S32" s="197">
        <v>0.14000000000000001</v>
      </c>
      <c r="T32" s="197">
        <v>0</v>
      </c>
      <c r="U32" s="197">
        <v>8.7100000000000009</v>
      </c>
      <c r="V32" s="197">
        <v>0.15</v>
      </c>
      <c r="W32" s="197">
        <v>0.88</v>
      </c>
      <c r="X32" s="197">
        <v>0.74</v>
      </c>
      <c r="Y32" s="197">
        <v>0</v>
      </c>
      <c r="Z32" s="197">
        <v>1.05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18.59</v>
      </c>
      <c r="AH32" s="197">
        <v>0</v>
      </c>
      <c r="AI32" s="197">
        <v>8.0399999999999991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21.57</v>
      </c>
      <c r="K33" s="197">
        <v>3.18</v>
      </c>
      <c r="L33" s="197">
        <v>1.94</v>
      </c>
      <c r="M33" s="197">
        <v>0</v>
      </c>
      <c r="N33" s="197">
        <v>0.91</v>
      </c>
      <c r="O33" s="197">
        <v>1.5</v>
      </c>
      <c r="P33" s="197">
        <v>2.06</v>
      </c>
      <c r="Q33" s="197">
        <v>0.11</v>
      </c>
      <c r="R33" s="197">
        <v>0.32</v>
      </c>
      <c r="S33" s="197">
        <v>0.14000000000000001</v>
      </c>
      <c r="T33" s="197">
        <v>0</v>
      </c>
      <c r="U33" s="197">
        <v>8.7100000000000009</v>
      </c>
      <c r="V33" s="197">
        <v>0.15</v>
      </c>
      <c r="W33" s="197">
        <v>0.56000000000000005</v>
      </c>
      <c r="X33" s="197">
        <v>0.74</v>
      </c>
      <c r="Y33" s="197">
        <v>0</v>
      </c>
      <c r="Z33" s="197">
        <v>1.05</v>
      </c>
      <c r="AA33" s="197">
        <v>0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18.59</v>
      </c>
      <c r="AH33" s="197">
        <v>0</v>
      </c>
      <c r="AI33" s="197">
        <v>8.0399999999999991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21.57</v>
      </c>
      <c r="K34" s="197">
        <v>3.18</v>
      </c>
      <c r="L34" s="197">
        <v>1.94</v>
      </c>
      <c r="M34" s="197">
        <v>0</v>
      </c>
      <c r="N34" s="197">
        <v>0.91</v>
      </c>
      <c r="O34" s="197">
        <v>1.5</v>
      </c>
      <c r="P34" s="197">
        <v>2.06</v>
      </c>
      <c r="Q34" s="197">
        <v>0.15</v>
      </c>
      <c r="R34" s="197">
        <v>0.32</v>
      </c>
      <c r="S34" s="197">
        <v>0.2</v>
      </c>
      <c r="T34" s="197">
        <v>0</v>
      </c>
      <c r="U34" s="197">
        <v>8.7100000000000009</v>
      </c>
      <c r="V34" s="197">
        <v>0.15</v>
      </c>
      <c r="W34" s="197">
        <v>0.5</v>
      </c>
      <c r="X34" s="197">
        <v>0.74</v>
      </c>
      <c r="Y34" s="197">
        <v>0</v>
      </c>
      <c r="Z34" s="197">
        <v>1.05</v>
      </c>
      <c r="AA34" s="197">
        <v>0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18.59</v>
      </c>
      <c r="AH34" s="197">
        <v>0</v>
      </c>
      <c r="AI34" s="197">
        <v>8.0399999999999991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21.57</v>
      </c>
      <c r="K35" s="197">
        <v>4.92</v>
      </c>
      <c r="L35" s="197">
        <v>1.94</v>
      </c>
      <c r="M35" s="197">
        <v>0</v>
      </c>
      <c r="N35" s="197">
        <v>0.91</v>
      </c>
      <c r="O35" s="197">
        <v>1.5</v>
      </c>
      <c r="P35" s="197">
        <v>2.06</v>
      </c>
      <c r="Q35" s="197">
        <v>0.15</v>
      </c>
      <c r="R35" s="197">
        <v>0.32</v>
      </c>
      <c r="S35" s="197">
        <v>0.2</v>
      </c>
      <c r="T35" s="197">
        <v>0</v>
      </c>
      <c r="U35" s="197">
        <v>8.7100000000000009</v>
      </c>
      <c r="V35" s="197">
        <v>0.15</v>
      </c>
      <c r="W35" s="197">
        <v>0.5</v>
      </c>
      <c r="X35" s="197">
        <v>0.74</v>
      </c>
      <c r="Y35" s="197">
        <v>0</v>
      </c>
      <c r="Z35" s="197">
        <v>1.05</v>
      </c>
      <c r="AA35" s="197">
        <v>0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18.91</v>
      </c>
      <c r="AH35" s="197">
        <v>0</v>
      </c>
      <c r="AI35" s="197">
        <v>8.0399999999999991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4.92</v>
      </c>
      <c r="L36" s="197">
        <v>1.94</v>
      </c>
      <c r="M36" s="197">
        <v>0</v>
      </c>
      <c r="N36" s="197">
        <v>0.91</v>
      </c>
      <c r="O36" s="197">
        <v>1.5</v>
      </c>
      <c r="P36" s="197">
        <v>2.06</v>
      </c>
      <c r="Q36" s="197">
        <v>0.15</v>
      </c>
      <c r="R36" s="197">
        <v>0.32</v>
      </c>
      <c r="S36" s="197">
        <v>0.2</v>
      </c>
      <c r="T36" s="197">
        <v>0</v>
      </c>
      <c r="U36" s="197">
        <v>8.7100000000000009</v>
      </c>
      <c r="V36" s="197">
        <v>0.15</v>
      </c>
      <c r="W36" s="197">
        <v>0.5</v>
      </c>
      <c r="X36" s="197">
        <v>0.74</v>
      </c>
      <c r="Y36" s="197">
        <v>0</v>
      </c>
      <c r="Z36" s="197">
        <v>1.05</v>
      </c>
      <c r="AA36" s="197">
        <v>0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18.91</v>
      </c>
      <c r="AH36" s="197">
        <v>0</v>
      </c>
      <c r="AI36" s="197">
        <v>8.0399999999999991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4.92</v>
      </c>
      <c r="L37" s="197">
        <v>1.94</v>
      </c>
      <c r="M37" s="197">
        <v>0</v>
      </c>
      <c r="N37" s="197">
        <v>0.91</v>
      </c>
      <c r="O37" s="197">
        <v>1.5</v>
      </c>
      <c r="P37" s="197">
        <v>2.06</v>
      </c>
      <c r="Q37" s="197">
        <v>0.15</v>
      </c>
      <c r="R37" s="197">
        <v>0.32</v>
      </c>
      <c r="S37" s="197">
        <v>0.2</v>
      </c>
      <c r="T37" s="197">
        <v>0</v>
      </c>
      <c r="U37" s="197">
        <v>8.7100000000000009</v>
      </c>
      <c r="V37" s="197">
        <v>0.15</v>
      </c>
      <c r="W37" s="197">
        <v>0.65</v>
      </c>
      <c r="X37" s="197">
        <v>0.74</v>
      </c>
      <c r="Y37" s="197">
        <v>0</v>
      </c>
      <c r="Z37" s="197">
        <v>1.05</v>
      </c>
      <c r="AA37" s="197">
        <v>0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18.91</v>
      </c>
      <c r="AH37" s="197">
        <v>0</v>
      </c>
      <c r="AI37" s="197">
        <v>8.0399999999999991</v>
      </c>
      <c r="AJ37" s="197">
        <v>0</v>
      </c>
      <c r="AK37" s="197">
        <v>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4.92</v>
      </c>
      <c r="L38" s="197">
        <v>1.94</v>
      </c>
      <c r="M38" s="197">
        <v>0</v>
      </c>
      <c r="N38" s="197">
        <v>0.91</v>
      </c>
      <c r="O38" s="197">
        <v>1.5</v>
      </c>
      <c r="P38" s="197">
        <v>2.06</v>
      </c>
      <c r="Q38" s="197">
        <v>0</v>
      </c>
      <c r="R38" s="197">
        <v>0.32</v>
      </c>
      <c r="S38" s="197">
        <v>0.2</v>
      </c>
      <c r="T38" s="197">
        <v>0</v>
      </c>
      <c r="U38" s="197">
        <v>8.7100000000000009</v>
      </c>
      <c r="V38" s="197">
        <v>0.15</v>
      </c>
      <c r="W38" s="197">
        <v>0.65</v>
      </c>
      <c r="X38" s="197">
        <v>0.74</v>
      </c>
      <c r="Y38" s="197">
        <v>0</v>
      </c>
      <c r="Z38" s="197">
        <v>0</v>
      </c>
      <c r="AA38" s="197">
        <v>0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18.91</v>
      </c>
      <c r="AH38" s="197">
        <v>0</v>
      </c>
      <c r="AI38" s="197">
        <v>8.0399999999999991</v>
      </c>
      <c r="AJ38" s="197">
        <v>0</v>
      </c>
      <c r="AK38" s="197">
        <v>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4.92</v>
      </c>
      <c r="L39" s="197">
        <v>1.94</v>
      </c>
      <c r="M39" s="197">
        <v>0</v>
      </c>
      <c r="N39" s="197">
        <v>0.91</v>
      </c>
      <c r="O39" s="197">
        <v>1.5</v>
      </c>
      <c r="P39" s="197">
        <v>2.06</v>
      </c>
      <c r="Q39" s="197">
        <v>0.15</v>
      </c>
      <c r="R39" s="197">
        <v>0.32</v>
      </c>
      <c r="S39" s="197">
        <v>0.2</v>
      </c>
      <c r="T39" s="197">
        <v>0</v>
      </c>
      <c r="U39" s="197">
        <v>8.7100000000000009</v>
      </c>
      <c r="V39" s="197">
        <v>0.15</v>
      </c>
      <c r="W39" s="197">
        <v>0.32</v>
      </c>
      <c r="X39" s="197">
        <v>0.74</v>
      </c>
      <c r="Y39" s="197">
        <v>0</v>
      </c>
      <c r="Z39" s="197">
        <v>1.05</v>
      </c>
      <c r="AA39" s="197">
        <v>0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18.91</v>
      </c>
      <c r="AH39" s="197">
        <v>0</v>
      </c>
      <c r="AI39" s="197">
        <v>8.0399999999999991</v>
      </c>
      <c r="AJ39" s="197">
        <v>0</v>
      </c>
      <c r="AK39" s="197">
        <v>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4.92</v>
      </c>
      <c r="L40" s="197">
        <v>1.94</v>
      </c>
      <c r="M40" s="197">
        <v>0</v>
      </c>
      <c r="N40" s="197">
        <v>0.91</v>
      </c>
      <c r="O40" s="197">
        <v>1.5</v>
      </c>
      <c r="P40" s="197">
        <v>2.06</v>
      </c>
      <c r="Q40" s="197">
        <v>2.2799999999999998</v>
      </c>
      <c r="R40" s="197">
        <v>0.32</v>
      </c>
      <c r="S40" s="197">
        <v>0.2</v>
      </c>
      <c r="T40" s="197">
        <v>0</v>
      </c>
      <c r="U40" s="197">
        <v>8.7100000000000009</v>
      </c>
      <c r="V40" s="197">
        <v>0.15</v>
      </c>
      <c r="W40" s="197">
        <v>0.32</v>
      </c>
      <c r="X40" s="197">
        <v>0.74</v>
      </c>
      <c r="Y40" s="197">
        <v>0</v>
      </c>
      <c r="Z40" s="197">
        <v>2.0299999999999998</v>
      </c>
      <c r="AA40" s="197">
        <v>0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18.91</v>
      </c>
      <c r="AH40" s="197">
        <v>0</v>
      </c>
      <c r="AI40" s="197">
        <v>8.0399999999999991</v>
      </c>
      <c r="AJ40" s="197">
        <v>0</v>
      </c>
      <c r="AK40" s="197">
        <v>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4.92</v>
      </c>
      <c r="L41" s="197">
        <v>1.94</v>
      </c>
      <c r="M41" s="197">
        <v>0</v>
      </c>
      <c r="N41" s="197">
        <v>0.91</v>
      </c>
      <c r="O41" s="197">
        <v>1.5</v>
      </c>
      <c r="P41" s="197">
        <v>2.06</v>
      </c>
      <c r="Q41" s="197">
        <v>0.15</v>
      </c>
      <c r="R41" s="197">
        <v>0.32</v>
      </c>
      <c r="S41" s="197">
        <v>0.2</v>
      </c>
      <c r="T41" s="197">
        <v>0</v>
      </c>
      <c r="U41" s="197">
        <v>8.7100000000000009</v>
      </c>
      <c r="V41" s="197">
        <v>0.15</v>
      </c>
      <c r="W41" s="197">
        <v>0.32</v>
      </c>
      <c r="X41" s="197">
        <v>0.74</v>
      </c>
      <c r="Y41" s="197">
        <v>0</v>
      </c>
      <c r="Z41" s="197">
        <v>1.05</v>
      </c>
      <c r="AA41" s="197">
        <v>0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18.91</v>
      </c>
      <c r="AH41" s="197">
        <v>0</v>
      </c>
      <c r="AI41" s="197">
        <v>8.0399999999999991</v>
      </c>
      <c r="AJ41" s="197">
        <v>0</v>
      </c>
      <c r="AK41" s="197">
        <v>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4.92</v>
      </c>
      <c r="L42" s="197">
        <v>1.94</v>
      </c>
      <c r="M42" s="197">
        <v>0</v>
      </c>
      <c r="N42" s="197">
        <v>0.91</v>
      </c>
      <c r="O42" s="197">
        <v>1.5</v>
      </c>
      <c r="P42" s="197">
        <v>2.06</v>
      </c>
      <c r="Q42" s="197">
        <v>0.15</v>
      </c>
      <c r="R42" s="197">
        <v>0.32</v>
      </c>
      <c r="S42" s="197">
        <v>0.2</v>
      </c>
      <c r="T42" s="197">
        <v>0</v>
      </c>
      <c r="U42" s="197">
        <v>8.7100000000000009</v>
      </c>
      <c r="V42" s="197">
        <v>0.15</v>
      </c>
      <c r="W42" s="197">
        <v>0.32</v>
      </c>
      <c r="X42" s="197">
        <v>0.74</v>
      </c>
      <c r="Y42" s="197">
        <v>0</v>
      </c>
      <c r="Z42" s="197">
        <v>1.05</v>
      </c>
      <c r="AA42" s="197">
        <v>0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18.91</v>
      </c>
      <c r="AH42" s="197">
        <v>0</v>
      </c>
      <c r="AI42" s="197">
        <v>8.0399999999999991</v>
      </c>
      <c r="AJ42" s="197">
        <v>0</v>
      </c>
      <c r="AK42" s="197">
        <v>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4.92</v>
      </c>
      <c r="L43" s="197">
        <v>1.94</v>
      </c>
      <c r="M43" s="197">
        <v>0</v>
      </c>
      <c r="N43" s="197">
        <v>0.91</v>
      </c>
      <c r="O43" s="197">
        <v>1.5</v>
      </c>
      <c r="P43" s="197">
        <v>2.06</v>
      </c>
      <c r="Q43" s="197">
        <v>0.15</v>
      </c>
      <c r="R43" s="197">
        <v>0.32</v>
      </c>
      <c r="S43" s="197">
        <v>0.2</v>
      </c>
      <c r="T43" s="197">
        <v>0</v>
      </c>
      <c r="U43" s="197">
        <v>8.7100000000000009</v>
      </c>
      <c r="V43" s="197">
        <v>0.15</v>
      </c>
      <c r="W43" s="197">
        <v>0.32</v>
      </c>
      <c r="X43" s="197">
        <v>0.74</v>
      </c>
      <c r="Y43" s="197">
        <v>0</v>
      </c>
      <c r="Z43" s="197">
        <v>1.05</v>
      </c>
      <c r="AA43" s="197">
        <v>0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19.07</v>
      </c>
      <c r="AH43" s="197">
        <v>0</v>
      </c>
      <c r="AI43" s="197">
        <v>8.0399999999999991</v>
      </c>
      <c r="AJ43" s="197">
        <v>0</v>
      </c>
      <c r="AK43" s="197">
        <v>2.6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4.92</v>
      </c>
      <c r="L44" s="197">
        <v>1.94</v>
      </c>
      <c r="M44" s="197">
        <v>0</v>
      </c>
      <c r="N44" s="197">
        <v>0.91</v>
      </c>
      <c r="O44" s="197">
        <v>1.5</v>
      </c>
      <c r="P44" s="197">
        <v>2.06</v>
      </c>
      <c r="Q44" s="197">
        <v>0.46</v>
      </c>
      <c r="R44" s="197">
        <v>0.32</v>
      </c>
      <c r="S44" s="197">
        <v>0.2</v>
      </c>
      <c r="T44" s="197">
        <v>0</v>
      </c>
      <c r="U44" s="197">
        <v>8.7100000000000009</v>
      </c>
      <c r="V44" s="197">
        <v>0.15</v>
      </c>
      <c r="W44" s="197">
        <v>0.32</v>
      </c>
      <c r="X44" s="197">
        <v>0.74</v>
      </c>
      <c r="Y44" s="197">
        <v>0</v>
      </c>
      <c r="Z44" s="197">
        <v>1.05</v>
      </c>
      <c r="AA44" s="197">
        <v>0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19.07</v>
      </c>
      <c r="AH44" s="197">
        <v>0</v>
      </c>
      <c r="AI44" s="197">
        <v>8.0399999999999991</v>
      </c>
      <c r="AJ44" s="197">
        <v>0</v>
      </c>
      <c r="AK44" s="197">
        <v>2.6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4.92</v>
      </c>
      <c r="L45" s="197">
        <v>1.94</v>
      </c>
      <c r="M45" s="197">
        <v>0</v>
      </c>
      <c r="N45" s="197">
        <v>0.91</v>
      </c>
      <c r="O45" s="197">
        <v>1.5</v>
      </c>
      <c r="P45" s="197">
        <v>2.06</v>
      </c>
      <c r="Q45" s="197">
        <v>0.15</v>
      </c>
      <c r="R45" s="197">
        <v>0.32</v>
      </c>
      <c r="S45" s="197">
        <v>0.2</v>
      </c>
      <c r="T45" s="197">
        <v>0</v>
      </c>
      <c r="U45" s="197">
        <v>8.7100000000000009</v>
      </c>
      <c r="V45" s="197">
        <v>0.15</v>
      </c>
      <c r="W45" s="197">
        <v>0.32</v>
      </c>
      <c r="X45" s="197">
        <v>0.74</v>
      </c>
      <c r="Y45" s="197">
        <v>0</v>
      </c>
      <c r="Z45" s="197">
        <v>1.05</v>
      </c>
      <c r="AA45" s="197">
        <v>0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19.39</v>
      </c>
      <c r="AH45" s="197">
        <v>0</v>
      </c>
      <c r="AI45" s="197">
        <v>8.0399999999999991</v>
      </c>
      <c r="AJ45" s="197">
        <v>0</v>
      </c>
      <c r="AK45" s="197">
        <v>2.6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4.92</v>
      </c>
      <c r="L46" s="197">
        <v>1.94</v>
      </c>
      <c r="M46" s="197">
        <v>0</v>
      </c>
      <c r="N46" s="197">
        <v>0.91</v>
      </c>
      <c r="O46" s="197">
        <v>1.5</v>
      </c>
      <c r="P46" s="197">
        <v>2.06</v>
      </c>
      <c r="Q46" s="197">
        <v>0.15</v>
      </c>
      <c r="R46" s="197">
        <v>0.32</v>
      </c>
      <c r="S46" s="197">
        <v>0.2</v>
      </c>
      <c r="T46" s="197">
        <v>0</v>
      </c>
      <c r="U46" s="197">
        <v>8.7100000000000009</v>
      </c>
      <c r="V46" s="197">
        <v>0.15</v>
      </c>
      <c r="W46" s="197">
        <v>0.32</v>
      </c>
      <c r="X46" s="197">
        <v>0.74</v>
      </c>
      <c r="Y46" s="197">
        <v>0</v>
      </c>
      <c r="Z46" s="197">
        <v>1.05</v>
      </c>
      <c r="AA46" s="197">
        <v>0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19.39</v>
      </c>
      <c r="AH46" s="197">
        <v>0</v>
      </c>
      <c r="AI46" s="197">
        <v>8.0399999999999991</v>
      </c>
      <c r="AJ46" s="197">
        <v>0</v>
      </c>
      <c r="AK46" s="197">
        <v>2.6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4.92</v>
      </c>
      <c r="L47" s="197">
        <v>1.94</v>
      </c>
      <c r="M47" s="197">
        <v>0</v>
      </c>
      <c r="N47" s="197">
        <v>0.91</v>
      </c>
      <c r="O47" s="197">
        <v>1.5</v>
      </c>
      <c r="P47" s="197">
        <v>2.06</v>
      </c>
      <c r="Q47" s="197">
        <v>0.15</v>
      </c>
      <c r="R47" s="197">
        <v>0.32</v>
      </c>
      <c r="S47" s="197">
        <v>0.2</v>
      </c>
      <c r="T47" s="197">
        <v>0</v>
      </c>
      <c r="U47" s="197">
        <v>8.7100000000000009</v>
      </c>
      <c r="V47" s="197">
        <v>0.15</v>
      </c>
      <c r="W47" s="197">
        <v>0.32</v>
      </c>
      <c r="X47" s="197">
        <v>0.74</v>
      </c>
      <c r="Y47" s="197">
        <v>0</v>
      </c>
      <c r="Z47" s="197">
        <v>1.05</v>
      </c>
      <c r="AA47" s="197">
        <v>0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19.39</v>
      </c>
      <c r="AH47" s="197">
        <v>0</v>
      </c>
      <c r="AI47" s="197">
        <v>8.0399999999999991</v>
      </c>
      <c r="AJ47" s="197">
        <v>0</v>
      </c>
      <c r="AK47" s="197">
        <v>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4.92</v>
      </c>
      <c r="L48" s="197">
        <v>1.94</v>
      </c>
      <c r="M48" s="197">
        <v>0</v>
      </c>
      <c r="N48" s="197">
        <v>0.91</v>
      </c>
      <c r="O48" s="197">
        <v>1.5</v>
      </c>
      <c r="P48" s="197">
        <v>2.06</v>
      </c>
      <c r="Q48" s="197">
        <v>0.15</v>
      </c>
      <c r="R48" s="197">
        <v>0.32</v>
      </c>
      <c r="S48" s="197">
        <v>0.2</v>
      </c>
      <c r="T48" s="197">
        <v>0</v>
      </c>
      <c r="U48" s="197">
        <v>8.7100000000000009</v>
      </c>
      <c r="V48" s="197">
        <v>0.15</v>
      </c>
      <c r="W48" s="197">
        <v>0.32</v>
      </c>
      <c r="X48" s="197">
        <v>0.74</v>
      </c>
      <c r="Y48" s="197">
        <v>0</v>
      </c>
      <c r="Z48" s="197">
        <v>1.05</v>
      </c>
      <c r="AA48" s="197">
        <v>0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19.39</v>
      </c>
      <c r="AH48" s="197">
        <v>0</v>
      </c>
      <c r="AI48" s="197">
        <v>8.0399999999999991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4.92</v>
      </c>
      <c r="L49" s="197">
        <v>1.94</v>
      </c>
      <c r="M49" s="197">
        <v>0</v>
      </c>
      <c r="N49" s="197">
        <v>0.91</v>
      </c>
      <c r="O49" s="197">
        <v>1.5</v>
      </c>
      <c r="P49" s="197">
        <v>2.06</v>
      </c>
      <c r="Q49" s="197">
        <v>0.15</v>
      </c>
      <c r="R49" s="197">
        <v>0.32</v>
      </c>
      <c r="S49" s="197">
        <v>0.2</v>
      </c>
      <c r="T49" s="197">
        <v>0</v>
      </c>
      <c r="U49" s="197">
        <v>8.7100000000000009</v>
      </c>
      <c r="V49" s="197">
        <v>0.15</v>
      </c>
      <c r="W49" s="197">
        <v>0.32</v>
      </c>
      <c r="X49" s="197">
        <v>0.74</v>
      </c>
      <c r="Y49" s="197">
        <v>0</v>
      </c>
      <c r="Z49" s="197">
        <v>1.05</v>
      </c>
      <c r="AA49" s="197">
        <v>0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19.39</v>
      </c>
      <c r="AH49" s="197">
        <v>0</v>
      </c>
      <c r="AI49" s="197">
        <v>8.0399999999999991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4.92</v>
      </c>
      <c r="L50" s="197">
        <v>1.94</v>
      </c>
      <c r="M50" s="197">
        <v>0</v>
      </c>
      <c r="N50" s="197">
        <v>0.91</v>
      </c>
      <c r="O50" s="197">
        <v>1.5</v>
      </c>
      <c r="P50" s="197">
        <v>2.06</v>
      </c>
      <c r="Q50" s="197">
        <v>0.15</v>
      </c>
      <c r="R50" s="197">
        <v>0.32</v>
      </c>
      <c r="S50" s="197">
        <v>0.2</v>
      </c>
      <c r="T50" s="197">
        <v>0</v>
      </c>
      <c r="U50" s="197">
        <v>8.7100000000000009</v>
      </c>
      <c r="V50" s="197">
        <v>0.15</v>
      </c>
      <c r="W50" s="197">
        <v>0.32</v>
      </c>
      <c r="X50" s="197">
        <v>0.74</v>
      </c>
      <c r="Y50" s="197">
        <v>0</v>
      </c>
      <c r="Z50" s="197">
        <v>1.05</v>
      </c>
      <c r="AA50" s="197">
        <v>0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19.39</v>
      </c>
      <c r="AH50" s="197">
        <v>0</v>
      </c>
      <c r="AI50" s="197">
        <v>8.0399999999999991</v>
      </c>
      <c r="AJ50" s="197">
        <v>0</v>
      </c>
      <c r="AK50" s="197">
        <v>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4.92</v>
      </c>
      <c r="L51" s="197">
        <v>1.94</v>
      </c>
      <c r="M51" s="197">
        <v>0</v>
      </c>
      <c r="N51" s="197">
        <v>0.91</v>
      </c>
      <c r="O51" s="197">
        <v>1.5</v>
      </c>
      <c r="P51" s="197">
        <v>2.06</v>
      </c>
      <c r="Q51" s="197">
        <v>0.15</v>
      </c>
      <c r="R51" s="197">
        <v>0.32</v>
      </c>
      <c r="S51" s="197">
        <v>0.2</v>
      </c>
      <c r="T51" s="197">
        <v>0</v>
      </c>
      <c r="U51" s="197">
        <v>8.7100000000000009</v>
      </c>
      <c r="V51" s="197">
        <v>0.15</v>
      </c>
      <c r="W51" s="197">
        <v>0.32</v>
      </c>
      <c r="X51" s="197">
        <v>0.74</v>
      </c>
      <c r="Y51" s="197">
        <v>0</v>
      </c>
      <c r="Z51" s="197">
        <v>1.05</v>
      </c>
      <c r="AA51" s="197">
        <v>0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19.39</v>
      </c>
      <c r="AH51" s="197">
        <v>0</v>
      </c>
      <c r="AI51" s="197">
        <v>8.0399999999999991</v>
      </c>
      <c r="AJ51" s="197">
        <v>0</v>
      </c>
      <c r="AK51" s="197">
        <v>-19.260000000000002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4.92</v>
      </c>
      <c r="L52" s="197">
        <v>1.94</v>
      </c>
      <c r="M52" s="197">
        <v>0</v>
      </c>
      <c r="N52" s="197">
        <v>0.91</v>
      </c>
      <c r="O52" s="197">
        <v>1.5</v>
      </c>
      <c r="P52" s="197">
        <v>2.06</v>
      </c>
      <c r="Q52" s="197">
        <v>0.15</v>
      </c>
      <c r="R52" s="197">
        <v>0.32</v>
      </c>
      <c r="S52" s="197">
        <v>0.2</v>
      </c>
      <c r="T52" s="197">
        <v>0</v>
      </c>
      <c r="U52" s="197">
        <v>8.7100000000000009</v>
      </c>
      <c r="V52" s="197">
        <v>0.15</v>
      </c>
      <c r="W52" s="197">
        <v>0.32</v>
      </c>
      <c r="X52" s="197">
        <v>0.74</v>
      </c>
      <c r="Y52" s="197">
        <v>0</v>
      </c>
      <c r="Z52" s="197">
        <v>1.05</v>
      </c>
      <c r="AA52" s="197">
        <v>0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19.39</v>
      </c>
      <c r="AH52" s="197">
        <v>0</v>
      </c>
      <c r="AI52" s="197">
        <v>8.0399999999999991</v>
      </c>
      <c r="AJ52" s="197">
        <v>0</v>
      </c>
      <c r="AK52" s="197">
        <v>-19.260000000000002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4.92</v>
      </c>
      <c r="L53" s="197">
        <v>1.32</v>
      </c>
      <c r="M53" s="197">
        <v>0</v>
      </c>
      <c r="N53" s="197">
        <v>0.91</v>
      </c>
      <c r="O53" s="197">
        <v>1.5</v>
      </c>
      <c r="P53" s="197">
        <v>2.06</v>
      </c>
      <c r="Q53" s="197">
        <v>0.15</v>
      </c>
      <c r="R53" s="197">
        <v>0.32</v>
      </c>
      <c r="S53" s="197">
        <v>0.2</v>
      </c>
      <c r="T53" s="197">
        <v>0</v>
      </c>
      <c r="U53" s="197">
        <v>8.7100000000000009</v>
      </c>
      <c r="V53" s="197">
        <v>0.15</v>
      </c>
      <c r="W53" s="197">
        <v>0.32</v>
      </c>
      <c r="X53" s="197">
        <v>0.74</v>
      </c>
      <c r="Y53" s="197">
        <v>0</v>
      </c>
      <c r="Z53" s="197">
        <v>1.05</v>
      </c>
      <c r="AA53" s="197">
        <v>0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19.39</v>
      </c>
      <c r="AH53" s="197">
        <v>0</v>
      </c>
      <c r="AI53" s="197">
        <v>8.0399999999999991</v>
      </c>
      <c r="AJ53" s="197">
        <v>0</v>
      </c>
      <c r="AK53" s="197">
        <v>-19.260000000000002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4.92</v>
      </c>
      <c r="L54" s="197">
        <v>1.32</v>
      </c>
      <c r="M54" s="197">
        <v>0</v>
      </c>
      <c r="N54" s="197">
        <v>0.91</v>
      </c>
      <c r="O54" s="197">
        <v>1.5</v>
      </c>
      <c r="P54" s="197">
        <v>2.06</v>
      </c>
      <c r="Q54" s="197">
        <v>0.15</v>
      </c>
      <c r="R54" s="197">
        <v>0.32</v>
      </c>
      <c r="S54" s="197">
        <v>0.2</v>
      </c>
      <c r="T54" s="197">
        <v>0</v>
      </c>
      <c r="U54" s="197">
        <v>8.7100000000000009</v>
      </c>
      <c r="V54" s="197">
        <v>0.15</v>
      </c>
      <c r="W54" s="197">
        <v>0.32</v>
      </c>
      <c r="X54" s="197">
        <v>0.74</v>
      </c>
      <c r="Y54" s="197">
        <v>0</v>
      </c>
      <c r="Z54" s="197">
        <v>1.05</v>
      </c>
      <c r="AA54" s="197">
        <v>0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19.39</v>
      </c>
      <c r="AH54" s="197">
        <v>0</v>
      </c>
      <c r="AI54" s="197">
        <v>8.0399999999999991</v>
      </c>
      <c r="AJ54" s="197">
        <v>0</v>
      </c>
      <c r="AK54" s="197">
        <v>-19.260000000000002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4.92</v>
      </c>
      <c r="L55" s="197">
        <v>1.94</v>
      </c>
      <c r="M55" s="197">
        <v>0</v>
      </c>
      <c r="N55" s="197">
        <v>0.91</v>
      </c>
      <c r="O55" s="197">
        <v>1.5</v>
      </c>
      <c r="P55" s="197">
        <v>2.06</v>
      </c>
      <c r="Q55" s="197">
        <v>0.15</v>
      </c>
      <c r="R55" s="197">
        <v>0.32</v>
      </c>
      <c r="S55" s="197">
        <v>0.2</v>
      </c>
      <c r="T55" s="197">
        <v>0</v>
      </c>
      <c r="U55" s="197">
        <v>8.7100000000000009</v>
      </c>
      <c r="V55" s="197">
        <v>0.15</v>
      </c>
      <c r="W55" s="197">
        <v>0.32</v>
      </c>
      <c r="X55" s="197">
        <v>0.74</v>
      </c>
      <c r="Y55" s="197">
        <v>0</v>
      </c>
      <c r="Z55" s="197">
        <v>1.05</v>
      </c>
      <c r="AA55" s="197">
        <v>0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19.71</v>
      </c>
      <c r="AH55" s="197">
        <v>0</v>
      </c>
      <c r="AI55" s="197">
        <v>8.0399999999999991</v>
      </c>
      <c r="AJ55" s="197">
        <v>0</v>
      </c>
      <c r="AK55" s="197">
        <v>-19.260000000000002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4.92</v>
      </c>
      <c r="L56" s="197">
        <v>1.94</v>
      </c>
      <c r="M56" s="197">
        <v>0</v>
      </c>
      <c r="N56" s="197">
        <v>0.91</v>
      </c>
      <c r="O56" s="197">
        <v>1.5</v>
      </c>
      <c r="P56" s="197">
        <v>2.06</v>
      </c>
      <c r="Q56" s="197">
        <v>0.15</v>
      </c>
      <c r="R56" s="197">
        <v>0.32</v>
      </c>
      <c r="S56" s="197">
        <v>0.2</v>
      </c>
      <c r="T56" s="197">
        <v>0</v>
      </c>
      <c r="U56" s="197">
        <v>8.7100000000000009</v>
      </c>
      <c r="V56" s="197">
        <v>0.15</v>
      </c>
      <c r="W56" s="197">
        <v>0.32</v>
      </c>
      <c r="X56" s="197">
        <v>0.74</v>
      </c>
      <c r="Y56" s="197">
        <v>0</v>
      </c>
      <c r="Z56" s="197">
        <v>1.05</v>
      </c>
      <c r="AA56" s="197">
        <v>0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19.71</v>
      </c>
      <c r="AH56" s="197">
        <v>0</v>
      </c>
      <c r="AI56" s="197">
        <v>8.0399999999999991</v>
      </c>
      <c r="AJ56" s="197">
        <v>0</v>
      </c>
      <c r="AK56" s="197">
        <v>-19.260000000000002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4.92</v>
      </c>
      <c r="L57" s="197">
        <v>1.32</v>
      </c>
      <c r="M57" s="197">
        <v>0</v>
      </c>
      <c r="N57" s="197">
        <v>0.91</v>
      </c>
      <c r="O57" s="197">
        <v>1.5</v>
      </c>
      <c r="P57" s="197">
        <v>2.06</v>
      </c>
      <c r="Q57" s="197">
        <v>0.15</v>
      </c>
      <c r="R57" s="197">
        <v>0.32</v>
      </c>
      <c r="S57" s="197">
        <v>0.2</v>
      </c>
      <c r="T57" s="197">
        <v>0</v>
      </c>
      <c r="U57" s="197">
        <v>8.7100000000000009</v>
      </c>
      <c r="V57" s="197">
        <v>0.15</v>
      </c>
      <c r="W57" s="197">
        <v>0.32</v>
      </c>
      <c r="X57" s="197">
        <v>0.74</v>
      </c>
      <c r="Y57" s="197">
        <v>0</v>
      </c>
      <c r="Z57" s="197">
        <v>1.05</v>
      </c>
      <c r="AA57" s="197">
        <v>0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19.71</v>
      </c>
      <c r="AH57" s="197">
        <v>0</v>
      </c>
      <c r="AI57" s="197">
        <v>8.0399999999999991</v>
      </c>
      <c r="AJ57" s="197">
        <v>0</v>
      </c>
      <c r="AK57" s="197">
        <v>-19.260000000000002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4.92</v>
      </c>
      <c r="L58" s="197">
        <v>1.94</v>
      </c>
      <c r="M58" s="197">
        <v>0</v>
      </c>
      <c r="N58" s="197">
        <v>0.91</v>
      </c>
      <c r="O58" s="197">
        <v>1.5</v>
      </c>
      <c r="P58" s="197">
        <v>2.06</v>
      </c>
      <c r="Q58" s="197">
        <v>0.15</v>
      </c>
      <c r="R58" s="197">
        <v>0.32</v>
      </c>
      <c r="S58" s="197">
        <v>0.85</v>
      </c>
      <c r="T58" s="197">
        <v>0</v>
      </c>
      <c r="U58" s="197">
        <v>8.7100000000000009</v>
      </c>
      <c r="V58" s="197">
        <v>0.15</v>
      </c>
      <c r="W58" s="197">
        <v>0.32</v>
      </c>
      <c r="X58" s="197">
        <v>0.74</v>
      </c>
      <c r="Y58" s="197">
        <v>0</v>
      </c>
      <c r="Z58" s="197">
        <v>1.05</v>
      </c>
      <c r="AA58" s="197">
        <v>0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19.71</v>
      </c>
      <c r="AH58" s="197">
        <v>0</v>
      </c>
      <c r="AI58" s="197">
        <v>8.0399999999999991</v>
      </c>
      <c r="AJ58" s="197">
        <v>0</v>
      </c>
      <c r="AK58" s="197">
        <v>-19.260000000000002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6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4.92</v>
      </c>
      <c r="L59" s="197">
        <v>1.94</v>
      </c>
      <c r="M59" s="197">
        <v>0</v>
      </c>
      <c r="N59" s="197">
        <v>0.91</v>
      </c>
      <c r="O59" s="197">
        <v>1.5</v>
      </c>
      <c r="P59" s="197">
        <v>2.06</v>
      </c>
      <c r="Q59" s="197">
        <v>0.15</v>
      </c>
      <c r="R59" s="197">
        <v>0.32</v>
      </c>
      <c r="S59" s="197">
        <v>0.2</v>
      </c>
      <c r="T59" s="197">
        <v>0</v>
      </c>
      <c r="U59" s="197">
        <v>8.7100000000000009</v>
      </c>
      <c r="V59" s="197">
        <v>0.15</v>
      </c>
      <c r="W59" s="197">
        <v>0.32</v>
      </c>
      <c r="X59" s="197">
        <v>0.74</v>
      </c>
      <c r="Y59" s="197">
        <v>0</v>
      </c>
      <c r="Z59" s="197">
        <v>1.05</v>
      </c>
      <c r="AA59" s="197">
        <v>0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19.71</v>
      </c>
      <c r="AH59" s="197">
        <v>0</v>
      </c>
      <c r="AI59" s="197">
        <v>8.0399999999999991</v>
      </c>
      <c r="AJ59" s="197">
        <v>0</v>
      </c>
      <c r="AK59" s="197">
        <v>-16.32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6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4.92</v>
      </c>
      <c r="L60" s="197">
        <v>1.94</v>
      </c>
      <c r="M60" s="197">
        <v>0</v>
      </c>
      <c r="N60" s="197">
        <v>0.91</v>
      </c>
      <c r="O60" s="197">
        <v>1.5</v>
      </c>
      <c r="P60" s="197">
        <v>2.06</v>
      </c>
      <c r="Q60" s="197">
        <v>0.15</v>
      </c>
      <c r="R60" s="197">
        <v>0.32</v>
      </c>
      <c r="S60" s="197">
        <v>0.2</v>
      </c>
      <c r="T60" s="197">
        <v>0</v>
      </c>
      <c r="U60" s="197">
        <v>8.7100000000000009</v>
      </c>
      <c r="V60" s="197">
        <v>0.15</v>
      </c>
      <c r="W60" s="197">
        <v>0.32</v>
      </c>
      <c r="X60" s="197">
        <v>0.74</v>
      </c>
      <c r="Y60" s="197">
        <v>0</v>
      </c>
      <c r="Z60" s="197">
        <v>1.05</v>
      </c>
      <c r="AA60" s="197">
        <v>0</v>
      </c>
      <c r="AB60" s="197">
        <v>0</v>
      </c>
      <c r="AC60" s="197">
        <v>1.57</v>
      </c>
      <c r="AD60" s="197">
        <v>6.82</v>
      </c>
      <c r="AE60" s="197">
        <v>0</v>
      </c>
      <c r="AF60" s="197">
        <v>0</v>
      </c>
      <c r="AG60" s="197">
        <v>19.71</v>
      </c>
      <c r="AH60" s="197">
        <v>0</v>
      </c>
      <c r="AI60" s="197">
        <v>8.0399999999999991</v>
      </c>
      <c r="AJ60" s="197">
        <v>0</v>
      </c>
      <c r="AK60" s="197">
        <v>-16.32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6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4.92</v>
      </c>
      <c r="L61" s="197">
        <v>1.94</v>
      </c>
      <c r="M61" s="197">
        <v>0</v>
      </c>
      <c r="N61" s="197">
        <v>0.91</v>
      </c>
      <c r="O61" s="197">
        <v>1.5</v>
      </c>
      <c r="P61" s="197">
        <v>2.06</v>
      </c>
      <c r="Q61" s="197">
        <v>0.15</v>
      </c>
      <c r="R61" s="197">
        <v>0.32</v>
      </c>
      <c r="S61" s="197">
        <v>0.2</v>
      </c>
      <c r="T61" s="197">
        <v>0</v>
      </c>
      <c r="U61" s="197">
        <v>8.7100000000000009</v>
      </c>
      <c r="V61" s="197">
        <v>0.15</v>
      </c>
      <c r="W61" s="197">
        <v>0.32</v>
      </c>
      <c r="X61" s="197">
        <v>0.74</v>
      </c>
      <c r="Y61" s="197">
        <v>0</v>
      </c>
      <c r="Z61" s="197">
        <v>1.05</v>
      </c>
      <c r="AA61" s="197">
        <v>0</v>
      </c>
      <c r="AB61" s="197">
        <v>0</v>
      </c>
      <c r="AC61" s="197">
        <v>1.57</v>
      </c>
      <c r="AD61" s="197">
        <v>6.82</v>
      </c>
      <c r="AE61" s="197">
        <v>0</v>
      </c>
      <c r="AF61" s="197">
        <v>0</v>
      </c>
      <c r="AG61" s="197">
        <v>19.71</v>
      </c>
      <c r="AH61" s="197">
        <v>0</v>
      </c>
      <c r="AI61" s="197">
        <v>8.0399999999999991</v>
      </c>
      <c r="AJ61" s="197">
        <v>0</v>
      </c>
      <c r="AK61" s="197">
        <v>2.37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6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4.92</v>
      </c>
      <c r="L62" s="197">
        <v>1.94</v>
      </c>
      <c r="M62" s="197">
        <v>0</v>
      </c>
      <c r="N62" s="197">
        <v>0.91</v>
      </c>
      <c r="O62" s="197">
        <v>1.5</v>
      </c>
      <c r="P62" s="197">
        <v>2.06</v>
      </c>
      <c r="Q62" s="197">
        <v>0.15</v>
      </c>
      <c r="R62" s="197">
        <v>0.32</v>
      </c>
      <c r="S62" s="197">
        <v>0.2</v>
      </c>
      <c r="T62" s="197">
        <v>0</v>
      </c>
      <c r="U62" s="197">
        <v>8.7100000000000009</v>
      </c>
      <c r="V62" s="197">
        <v>0.15</v>
      </c>
      <c r="W62" s="197">
        <v>0.32</v>
      </c>
      <c r="X62" s="197">
        <v>0.74</v>
      </c>
      <c r="Y62" s="197">
        <v>0</v>
      </c>
      <c r="Z62" s="197">
        <v>1.05</v>
      </c>
      <c r="AA62" s="197">
        <v>0</v>
      </c>
      <c r="AB62" s="197">
        <v>0</v>
      </c>
      <c r="AC62" s="197">
        <v>1.57</v>
      </c>
      <c r="AD62" s="197">
        <v>6.82</v>
      </c>
      <c r="AE62" s="197">
        <v>0</v>
      </c>
      <c r="AF62" s="197">
        <v>0</v>
      </c>
      <c r="AG62" s="197">
        <v>19.71</v>
      </c>
      <c r="AH62" s="197">
        <v>0</v>
      </c>
      <c r="AI62" s="197">
        <v>8.0399999999999991</v>
      </c>
      <c r="AJ62" s="197">
        <v>0</v>
      </c>
      <c r="AK62" s="197">
        <v>2.37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6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-29.55</v>
      </c>
      <c r="L63" s="197">
        <v>1.94</v>
      </c>
      <c r="M63" s="197">
        <v>0</v>
      </c>
      <c r="N63" s="197">
        <v>0.91</v>
      </c>
      <c r="O63" s="197">
        <v>1.5</v>
      </c>
      <c r="P63" s="197">
        <v>2.06</v>
      </c>
      <c r="Q63" s="197">
        <v>0.15</v>
      </c>
      <c r="R63" s="197">
        <v>0.32</v>
      </c>
      <c r="S63" s="197">
        <v>0.2</v>
      </c>
      <c r="T63" s="197">
        <v>0</v>
      </c>
      <c r="U63" s="197">
        <v>8.7100000000000009</v>
      </c>
      <c r="V63" s="197">
        <v>0.15</v>
      </c>
      <c r="W63" s="197">
        <v>0.32</v>
      </c>
      <c r="X63" s="197">
        <v>0.74</v>
      </c>
      <c r="Y63" s="197">
        <v>0</v>
      </c>
      <c r="Z63" s="197">
        <v>1.05</v>
      </c>
      <c r="AA63" s="197">
        <v>0</v>
      </c>
      <c r="AB63" s="197">
        <v>0</v>
      </c>
      <c r="AC63" s="197">
        <v>1.57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2.37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6</v>
      </c>
      <c r="E64" s="197">
        <v>0</v>
      </c>
      <c r="F64" s="197">
        <v>0</v>
      </c>
      <c r="G64" s="197">
        <v>16.41</v>
      </c>
      <c r="H64" s="197">
        <v>0</v>
      </c>
      <c r="I64" s="197">
        <v>0</v>
      </c>
      <c r="J64" s="197">
        <v>21.16</v>
      </c>
      <c r="K64" s="197">
        <v>-29.35</v>
      </c>
      <c r="L64" s="197">
        <v>1.94</v>
      </c>
      <c r="M64" s="197">
        <v>0</v>
      </c>
      <c r="N64" s="197">
        <v>0.91</v>
      </c>
      <c r="O64" s="197">
        <v>1.5</v>
      </c>
      <c r="P64" s="197">
        <v>2.06</v>
      </c>
      <c r="Q64" s="197">
        <v>0.15</v>
      </c>
      <c r="R64" s="197">
        <v>0.32</v>
      </c>
      <c r="S64" s="197">
        <v>0.2</v>
      </c>
      <c r="T64" s="197">
        <v>0</v>
      </c>
      <c r="U64" s="197">
        <v>8.7100000000000009</v>
      </c>
      <c r="V64" s="197">
        <v>0.15</v>
      </c>
      <c r="W64" s="197">
        <v>0.32</v>
      </c>
      <c r="X64" s="197">
        <v>0.74</v>
      </c>
      <c r="Y64" s="197">
        <v>0</v>
      </c>
      <c r="Z64" s="197">
        <v>1.05</v>
      </c>
      <c r="AA64" s="197">
        <v>0</v>
      </c>
      <c r="AB64" s="197">
        <v>0</v>
      </c>
      <c r="AC64" s="197">
        <v>1.57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2.37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6</v>
      </c>
      <c r="E65" s="197">
        <v>0</v>
      </c>
      <c r="F65" s="197">
        <v>0</v>
      </c>
      <c r="G65" s="197">
        <v>16.41</v>
      </c>
      <c r="H65" s="197">
        <v>0</v>
      </c>
      <c r="I65" s="197">
        <v>0</v>
      </c>
      <c r="J65" s="197">
        <v>21.16</v>
      </c>
      <c r="K65" s="197">
        <v>-27.15</v>
      </c>
      <c r="L65" s="197">
        <v>1.94</v>
      </c>
      <c r="M65" s="197">
        <v>0</v>
      </c>
      <c r="N65" s="197">
        <v>0.91</v>
      </c>
      <c r="O65" s="197">
        <v>1.5</v>
      </c>
      <c r="P65" s="197">
        <v>2.06</v>
      </c>
      <c r="Q65" s="197">
        <v>0.15</v>
      </c>
      <c r="R65" s="197">
        <v>0.32</v>
      </c>
      <c r="S65" s="197">
        <v>0.2</v>
      </c>
      <c r="T65" s="197">
        <v>0</v>
      </c>
      <c r="U65" s="197">
        <v>8.7100000000000009</v>
      </c>
      <c r="V65" s="197">
        <v>0.15</v>
      </c>
      <c r="W65" s="197">
        <v>0.32</v>
      </c>
      <c r="X65" s="197">
        <v>0.74</v>
      </c>
      <c r="Y65" s="197">
        <v>0</v>
      </c>
      <c r="Z65" s="197">
        <v>1.05</v>
      </c>
      <c r="AA65" s="197">
        <v>0</v>
      </c>
      <c r="AB65" s="197">
        <v>0</v>
      </c>
      <c r="AC65" s="197">
        <v>1.57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4.6900000000000004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6</v>
      </c>
      <c r="E66" s="197">
        <v>0</v>
      </c>
      <c r="F66" s="197">
        <v>0</v>
      </c>
      <c r="G66" s="197">
        <v>16.41</v>
      </c>
      <c r="H66" s="197">
        <v>0</v>
      </c>
      <c r="I66" s="197">
        <v>0</v>
      </c>
      <c r="J66" s="197">
        <v>21.16</v>
      </c>
      <c r="K66" s="197">
        <v>-29.77</v>
      </c>
      <c r="L66" s="197">
        <v>1.94</v>
      </c>
      <c r="M66" s="197">
        <v>0</v>
      </c>
      <c r="N66" s="197">
        <v>0.91</v>
      </c>
      <c r="O66" s="197">
        <v>1.5</v>
      </c>
      <c r="P66" s="197">
        <v>2.06</v>
      </c>
      <c r="Q66" s="197">
        <v>0.15</v>
      </c>
      <c r="R66" s="197">
        <v>0.32</v>
      </c>
      <c r="S66" s="197">
        <v>0.2</v>
      </c>
      <c r="T66" s="197">
        <v>0</v>
      </c>
      <c r="U66" s="197">
        <v>8.7100000000000009</v>
      </c>
      <c r="V66" s="197">
        <v>0.15</v>
      </c>
      <c r="W66" s="197">
        <v>0.32</v>
      </c>
      <c r="X66" s="197">
        <v>0.74</v>
      </c>
      <c r="Y66" s="197">
        <v>0</v>
      </c>
      <c r="Z66" s="197">
        <v>1.05</v>
      </c>
      <c r="AA66" s="197">
        <v>0</v>
      </c>
      <c r="AB66" s="197">
        <v>0</v>
      </c>
      <c r="AC66" s="197">
        <v>1.57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4.6900000000000004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6</v>
      </c>
      <c r="E67" s="197">
        <v>0</v>
      </c>
      <c r="F67" s="197">
        <v>0</v>
      </c>
      <c r="G67" s="197">
        <v>12.28</v>
      </c>
      <c r="H67" s="197">
        <v>0</v>
      </c>
      <c r="I67" s="197">
        <v>0</v>
      </c>
      <c r="J67" s="197">
        <v>21.16</v>
      </c>
      <c r="K67" s="197">
        <v>-29.44</v>
      </c>
      <c r="L67" s="197">
        <v>1.94</v>
      </c>
      <c r="M67" s="197">
        <v>0</v>
      </c>
      <c r="N67" s="197">
        <v>0.91</v>
      </c>
      <c r="O67" s="197">
        <v>1.5</v>
      </c>
      <c r="P67" s="197">
        <v>2.06</v>
      </c>
      <c r="Q67" s="197">
        <v>0.15</v>
      </c>
      <c r="R67" s="197">
        <v>0.32</v>
      </c>
      <c r="S67" s="197">
        <v>0.2</v>
      </c>
      <c r="T67" s="197">
        <v>0</v>
      </c>
      <c r="U67" s="197">
        <v>8.7100000000000009</v>
      </c>
      <c r="V67" s="197">
        <v>0.15</v>
      </c>
      <c r="W67" s="197">
        <v>0.32</v>
      </c>
      <c r="X67" s="197">
        <v>0.74</v>
      </c>
      <c r="Y67" s="197">
        <v>0</v>
      </c>
      <c r="Z67" s="197">
        <v>1.05</v>
      </c>
      <c r="AA67" s="197">
        <v>0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4.6900000000000004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6</v>
      </c>
      <c r="E68" s="197">
        <v>0</v>
      </c>
      <c r="F68" s="197">
        <v>0</v>
      </c>
      <c r="G68" s="197">
        <v>12.28</v>
      </c>
      <c r="H68" s="197">
        <v>0</v>
      </c>
      <c r="I68" s="197">
        <v>0</v>
      </c>
      <c r="J68" s="197">
        <v>21.16</v>
      </c>
      <c r="K68" s="197">
        <v>-29.04</v>
      </c>
      <c r="L68" s="197">
        <v>1.94</v>
      </c>
      <c r="M68" s="197">
        <v>0</v>
      </c>
      <c r="N68" s="197">
        <v>0.91</v>
      </c>
      <c r="O68" s="197">
        <v>1.5</v>
      </c>
      <c r="P68" s="197">
        <v>2.06</v>
      </c>
      <c r="Q68" s="197">
        <v>0.15</v>
      </c>
      <c r="R68" s="197">
        <v>0.32</v>
      </c>
      <c r="S68" s="197">
        <v>0.2</v>
      </c>
      <c r="T68" s="197">
        <v>0</v>
      </c>
      <c r="U68" s="197">
        <v>8.7100000000000009</v>
      </c>
      <c r="V68" s="197">
        <v>0.15</v>
      </c>
      <c r="W68" s="197">
        <v>0.32</v>
      </c>
      <c r="X68" s="197">
        <v>0.74</v>
      </c>
      <c r="Y68" s="197">
        <v>0</v>
      </c>
      <c r="Z68" s="197">
        <v>1.05</v>
      </c>
      <c r="AA68" s="197">
        <v>0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4.6900000000000004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6</v>
      </c>
      <c r="E69" s="197">
        <v>0</v>
      </c>
      <c r="F69" s="197">
        <v>0</v>
      </c>
      <c r="G69" s="197">
        <v>12.28</v>
      </c>
      <c r="H69" s="197">
        <v>0</v>
      </c>
      <c r="I69" s="197">
        <v>0</v>
      </c>
      <c r="J69" s="197">
        <v>21.16</v>
      </c>
      <c r="K69" s="197">
        <v>-29.04</v>
      </c>
      <c r="L69" s="197">
        <v>1.94</v>
      </c>
      <c r="M69" s="197">
        <v>0</v>
      </c>
      <c r="N69" s="197">
        <v>0.91</v>
      </c>
      <c r="O69" s="197">
        <v>1.5</v>
      </c>
      <c r="P69" s="197">
        <v>2.06</v>
      </c>
      <c r="Q69" s="197">
        <v>0.15</v>
      </c>
      <c r="R69" s="197">
        <v>0.32</v>
      </c>
      <c r="S69" s="197">
        <v>0.2</v>
      </c>
      <c r="T69" s="197">
        <v>0</v>
      </c>
      <c r="U69" s="197">
        <v>8.7100000000000009</v>
      </c>
      <c r="V69" s="197">
        <v>0.15</v>
      </c>
      <c r="W69" s="197">
        <v>0.23</v>
      </c>
      <c r="X69" s="197">
        <v>0.74</v>
      </c>
      <c r="Y69" s="197">
        <v>0</v>
      </c>
      <c r="Z69" s="197">
        <v>1.05</v>
      </c>
      <c r="AA69" s="197">
        <v>0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4.01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6</v>
      </c>
      <c r="E70" s="197">
        <v>0</v>
      </c>
      <c r="F70" s="197">
        <v>0</v>
      </c>
      <c r="G70" s="197">
        <v>12.28</v>
      </c>
      <c r="H70" s="197">
        <v>0</v>
      </c>
      <c r="I70" s="197">
        <v>0</v>
      </c>
      <c r="J70" s="197">
        <v>21.16</v>
      </c>
      <c r="K70" s="197">
        <v>-30.21</v>
      </c>
      <c r="L70" s="197">
        <v>1.94</v>
      </c>
      <c r="M70" s="197">
        <v>0</v>
      </c>
      <c r="N70" s="197">
        <v>0.91</v>
      </c>
      <c r="O70" s="197">
        <v>1.5</v>
      </c>
      <c r="P70" s="197">
        <v>2.06</v>
      </c>
      <c r="Q70" s="197">
        <v>0.15</v>
      </c>
      <c r="R70" s="197">
        <v>0.32</v>
      </c>
      <c r="S70" s="197">
        <v>0.2</v>
      </c>
      <c r="T70" s="197">
        <v>0</v>
      </c>
      <c r="U70" s="197">
        <v>8.7100000000000009</v>
      </c>
      <c r="V70" s="197">
        <v>0.15</v>
      </c>
      <c r="W70" s="197">
        <v>0.23</v>
      </c>
      <c r="X70" s="197">
        <v>0.74</v>
      </c>
      <c r="Y70" s="197">
        <v>0</v>
      </c>
      <c r="Z70" s="197">
        <v>1.05</v>
      </c>
      <c r="AA70" s="197">
        <v>0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6</v>
      </c>
      <c r="E71" s="197">
        <v>0</v>
      </c>
      <c r="F71" s="197">
        <v>0</v>
      </c>
      <c r="G71" s="197">
        <v>12.28</v>
      </c>
      <c r="H71" s="197">
        <v>0</v>
      </c>
      <c r="I71" s="197">
        <v>0</v>
      </c>
      <c r="J71" s="197">
        <v>21.16</v>
      </c>
      <c r="K71" s="197">
        <v>-18.920000000000002</v>
      </c>
      <c r="L71" s="197">
        <v>1.94</v>
      </c>
      <c r="M71" s="197">
        <v>0</v>
      </c>
      <c r="N71" s="197">
        <v>0.91</v>
      </c>
      <c r="O71" s="197">
        <v>1.5</v>
      </c>
      <c r="P71" s="197">
        <v>2.06</v>
      </c>
      <c r="Q71" s="197">
        <v>0.15</v>
      </c>
      <c r="R71" s="197">
        <v>0.32</v>
      </c>
      <c r="S71" s="197">
        <v>0.2</v>
      </c>
      <c r="T71" s="197">
        <v>0</v>
      </c>
      <c r="U71" s="197">
        <v>8.7100000000000009</v>
      </c>
      <c r="V71" s="197">
        <v>0.15</v>
      </c>
      <c r="W71" s="197">
        <v>0.23</v>
      </c>
      <c r="X71" s="197">
        <v>0.74</v>
      </c>
      <c r="Y71" s="197">
        <v>0</v>
      </c>
      <c r="Z71" s="197">
        <v>1.05</v>
      </c>
      <c r="AA71" s="197">
        <v>0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4.01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6</v>
      </c>
      <c r="E72" s="197">
        <v>0</v>
      </c>
      <c r="F72" s="197">
        <v>0</v>
      </c>
      <c r="G72" s="197">
        <v>12</v>
      </c>
      <c r="H72" s="197">
        <v>0</v>
      </c>
      <c r="I72" s="197">
        <v>0</v>
      </c>
      <c r="J72" s="197">
        <v>21.16</v>
      </c>
      <c r="K72" s="197">
        <v>-18.91</v>
      </c>
      <c r="L72" s="197">
        <v>1.94</v>
      </c>
      <c r="M72" s="197">
        <v>0</v>
      </c>
      <c r="N72" s="197">
        <v>0.91</v>
      </c>
      <c r="O72" s="197">
        <v>1.5</v>
      </c>
      <c r="P72" s="197">
        <v>2.06</v>
      </c>
      <c r="Q72" s="197">
        <v>0.15</v>
      </c>
      <c r="R72" s="197">
        <v>0.32</v>
      </c>
      <c r="S72" s="197">
        <v>0.2</v>
      </c>
      <c r="T72" s="197">
        <v>0</v>
      </c>
      <c r="U72" s="197">
        <v>8.7100000000000009</v>
      </c>
      <c r="V72" s="197">
        <v>0.15</v>
      </c>
      <c r="W72" s="197">
        <v>0.23</v>
      </c>
      <c r="X72" s="197">
        <v>0.74</v>
      </c>
      <c r="Y72" s="197">
        <v>0</v>
      </c>
      <c r="Z72" s="197">
        <v>1.05</v>
      </c>
      <c r="AA72" s="197">
        <v>0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0</v>
      </c>
      <c r="AJ72" s="197">
        <v>0</v>
      </c>
      <c r="AK72" s="197">
        <v>4.01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6</v>
      </c>
      <c r="E73" s="197">
        <v>0</v>
      </c>
      <c r="F73" s="197">
        <v>0</v>
      </c>
      <c r="G73" s="197">
        <v>12</v>
      </c>
      <c r="H73" s="197">
        <v>0</v>
      </c>
      <c r="I73" s="197">
        <v>0</v>
      </c>
      <c r="J73" s="197">
        <v>18.100000000000001</v>
      </c>
      <c r="K73" s="197">
        <v>-18.93</v>
      </c>
      <c r="L73" s="197">
        <v>1.94</v>
      </c>
      <c r="M73" s="197">
        <v>0</v>
      </c>
      <c r="N73" s="197">
        <v>0.91</v>
      </c>
      <c r="O73" s="197">
        <v>1.5</v>
      </c>
      <c r="P73" s="197">
        <v>2.06</v>
      </c>
      <c r="Q73" s="197">
        <v>0.15</v>
      </c>
      <c r="R73" s="197">
        <v>0.32</v>
      </c>
      <c r="S73" s="197">
        <v>0.2</v>
      </c>
      <c r="T73" s="197">
        <v>0</v>
      </c>
      <c r="U73" s="197">
        <v>8.69</v>
      </c>
      <c r="V73" s="197">
        <v>0.15</v>
      </c>
      <c r="W73" s="197">
        <v>0.32</v>
      </c>
      <c r="X73" s="197">
        <v>0.74</v>
      </c>
      <c r="Y73" s="197">
        <v>0</v>
      </c>
      <c r="Z73" s="197">
        <v>1.05</v>
      </c>
      <c r="AA73" s="197">
        <v>0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5.18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6</v>
      </c>
      <c r="E74" s="197">
        <v>0</v>
      </c>
      <c r="F74" s="197">
        <v>0</v>
      </c>
      <c r="G74" s="197">
        <v>12</v>
      </c>
      <c r="H74" s="197">
        <v>0</v>
      </c>
      <c r="I74" s="197">
        <v>0</v>
      </c>
      <c r="J74" s="197">
        <v>18.100000000000001</v>
      </c>
      <c r="K74" s="197">
        <v>-9.56</v>
      </c>
      <c r="L74" s="197">
        <v>1.94</v>
      </c>
      <c r="M74" s="197">
        <v>0</v>
      </c>
      <c r="N74" s="197">
        <v>0.91</v>
      </c>
      <c r="O74" s="197">
        <v>1.5</v>
      </c>
      <c r="P74" s="197">
        <v>2.06</v>
      </c>
      <c r="Q74" s="197">
        <v>0.15</v>
      </c>
      <c r="R74" s="197">
        <v>0.32</v>
      </c>
      <c r="S74" s="197">
        <v>0.2</v>
      </c>
      <c r="T74" s="197">
        <v>0</v>
      </c>
      <c r="U74" s="197">
        <v>8.69</v>
      </c>
      <c r="V74" s="197">
        <v>0.15</v>
      </c>
      <c r="W74" s="197">
        <v>0.32</v>
      </c>
      <c r="X74" s="197">
        <v>0.74</v>
      </c>
      <c r="Y74" s="197">
        <v>0</v>
      </c>
      <c r="Z74" s="197">
        <v>1.05</v>
      </c>
      <c r="AA74" s="197">
        <v>0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5.18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6</v>
      </c>
      <c r="E75" s="197">
        <v>0</v>
      </c>
      <c r="F75" s="197">
        <v>0</v>
      </c>
      <c r="G75" s="197">
        <v>12</v>
      </c>
      <c r="H75" s="197">
        <v>0</v>
      </c>
      <c r="I75" s="197">
        <v>0</v>
      </c>
      <c r="J75" s="197">
        <v>18.100000000000001</v>
      </c>
      <c r="K75" s="197">
        <v>4.4400000000000004</v>
      </c>
      <c r="L75" s="197">
        <v>1.94</v>
      </c>
      <c r="M75" s="197">
        <v>0</v>
      </c>
      <c r="N75" s="197">
        <v>0.91</v>
      </c>
      <c r="O75" s="197">
        <v>1.5</v>
      </c>
      <c r="P75" s="197">
        <v>2.06</v>
      </c>
      <c r="Q75" s="197">
        <v>0.15</v>
      </c>
      <c r="R75" s="197">
        <v>0.32</v>
      </c>
      <c r="S75" s="197">
        <v>0.2</v>
      </c>
      <c r="T75" s="197">
        <v>0</v>
      </c>
      <c r="U75" s="197">
        <v>8.69</v>
      </c>
      <c r="V75" s="197">
        <v>0.15</v>
      </c>
      <c r="W75" s="197">
        <v>0.32</v>
      </c>
      <c r="X75" s="197">
        <v>0.74</v>
      </c>
      <c r="Y75" s="197">
        <v>0</v>
      </c>
      <c r="Z75" s="197">
        <v>1.05</v>
      </c>
      <c r="AA75" s="197">
        <v>0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5.18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6</v>
      </c>
      <c r="E76" s="197">
        <v>0</v>
      </c>
      <c r="F76" s="197">
        <v>0</v>
      </c>
      <c r="G76" s="197">
        <v>12</v>
      </c>
      <c r="H76" s="197">
        <v>0</v>
      </c>
      <c r="I76" s="197">
        <v>0</v>
      </c>
      <c r="J76" s="197">
        <v>18.100000000000001</v>
      </c>
      <c r="K76" s="197">
        <v>4.47</v>
      </c>
      <c r="L76" s="197">
        <v>1.94</v>
      </c>
      <c r="M76" s="197">
        <v>0</v>
      </c>
      <c r="N76" s="197">
        <v>0.91</v>
      </c>
      <c r="O76" s="197">
        <v>1.5</v>
      </c>
      <c r="P76" s="197">
        <v>2.06</v>
      </c>
      <c r="Q76" s="197">
        <v>0.15</v>
      </c>
      <c r="R76" s="197">
        <v>0.32</v>
      </c>
      <c r="S76" s="197">
        <v>0.2</v>
      </c>
      <c r="T76" s="197">
        <v>0</v>
      </c>
      <c r="U76" s="197">
        <v>8.69</v>
      </c>
      <c r="V76" s="197">
        <v>0.15</v>
      </c>
      <c r="W76" s="197">
        <v>0.32</v>
      </c>
      <c r="X76" s="197">
        <v>0.74</v>
      </c>
      <c r="Y76" s="197">
        <v>0</v>
      </c>
      <c r="Z76" s="197">
        <v>1.05</v>
      </c>
      <c r="AA76" s="197">
        <v>0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-1.1200000000000001</v>
      </c>
      <c r="AH76" s="197">
        <v>0</v>
      </c>
      <c r="AI76" s="197">
        <v>0</v>
      </c>
      <c r="AJ76" s="197">
        <v>0</v>
      </c>
      <c r="AK76" s="197">
        <v>5.18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6</v>
      </c>
      <c r="E77" s="197">
        <v>0</v>
      </c>
      <c r="F77" s="197">
        <v>0</v>
      </c>
      <c r="G77" s="197">
        <v>12</v>
      </c>
      <c r="H77" s="197">
        <v>0</v>
      </c>
      <c r="I77" s="197">
        <v>0</v>
      </c>
      <c r="J77" s="197">
        <v>18.100000000000001</v>
      </c>
      <c r="K77" s="197">
        <v>4.46</v>
      </c>
      <c r="L77" s="197">
        <v>1.94</v>
      </c>
      <c r="M77" s="197">
        <v>0</v>
      </c>
      <c r="N77" s="197">
        <v>0.91</v>
      </c>
      <c r="O77" s="197">
        <v>1.5</v>
      </c>
      <c r="P77" s="197">
        <v>2.06</v>
      </c>
      <c r="Q77" s="197">
        <v>0.15</v>
      </c>
      <c r="R77" s="197">
        <v>0.32</v>
      </c>
      <c r="S77" s="197">
        <v>0.2</v>
      </c>
      <c r="T77" s="197">
        <v>0</v>
      </c>
      <c r="U77" s="197">
        <v>8.69</v>
      </c>
      <c r="V77" s="197">
        <v>0.15</v>
      </c>
      <c r="W77" s="197">
        <v>0.32</v>
      </c>
      <c r="X77" s="197">
        <v>0.74</v>
      </c>
      <c r="Y77" s="197">
        <v>0</v>
      </c>
      <c r="Z77" s="197">
        <v>1.05</v>
      </c>
      <c r="AA77" s="197">
        <v>0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5.18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6</v>
      </c>
      <c r="E78" s="197">
        <v>0</v>
      </c>
      <c r="F78" s="197">
        <v>0</v>
      </c>
      <c r="G78" s="197">
        <v>12</v>
      </c>
      <c r="H78" s="197">
        <v>0</v>
      </c>
      <c r="I78" s="197">
        <v>0</v>
      </c>
      <c r="J78" s="197">
        <v>18.100000000000001</v>
      </c>
      <c r="K78" s="197">
        <v>4.3899999999999997</v>
      </c>
      <c r="L78" s="197">
        <v>1.94</v>
      </c>
      <c r="M78" s="197">
        <v>0</v>
      </c>
      <c r="N78" s="197">
        <v>0.91</v>
      </c>
      <c r="O78" s="197">
        <v>1.5</v>
      </c>
      <c r="P78" s="197">
        <v>2.06</v>
      </c>
      <c r="Q78" s="197">
        <v>0.15</v>
      </c>
      <c r="R78" s="197">
        <v>0.32</v>
      </c>
      <c r="S78" s="197">
        <v>0.2</v>
      </c>
      <c r="T78" s="197">
        <v>0</v>
      </c>
      <c r="U78" s="197">
        <v>8.69</v>
      </c>
      <c r="V78" s="197">
        <v>0.15</v>
      </c>
      <c r="W78" s="197">
        <v>0.32</v>
      </c>
      <c r="X78" s="197">
        <v>0.74</v>
      </c>
      <c r="Y78" s="197">
        <v>0</v>
      </c>
      <c r="Z78" s="197">
        <v>1.05</v>
      </c>
      <c r="AA78" s="197">
        <v>0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5.18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6</v>
      </c>
      <c r="E79" s="197">
        <v>0</v>
      </c>
      <c r="F79" s="197">
        <v>0</v>
      </c>
      <c r="G79" s="197">
        <v>11.17</v>
      </c>
      <c r="H79" s="197">
        <v>0</v>
      </c>
      <c r="I79" s="197">
        <v>0</v>
      </c>
      <c r="J79" s="197">
        <v>18.100000000000001</v>
      </c>
      <c r="K79" s="197">
        <v>4.92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0.15</v>
      </c>
      <c r="R79" s="197">
        <v>0.32</v>
      </c>
      <c r="S79" s="197">
        <v>0.2</v>
      </c>
      <c r="T79" s="197">
        <v>0</v>
      </c>
      <c r="U79" s="197">
        <v>8.69</v>
      </c>
      <c r="V79" s="197">
        <v>0.15</v>
      </c>
      <c r="W79" s="197">
        <v>0.32</v>
      </c>
      <c r="X79" s="197">
        <v>0.74</v>
      </c>
      <c r="Y79" s="197">
        <v>0</v>
      </c>
      <c r="Z79" s="197">
        <v>1.05</v>
      </c>
      <c r="AA79" s="197">
        <v>0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5.18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6</v>
      </c>
      <c r="E80" s="197">
        <v>0</v>
      </c>
      <c r="F80" s="197">
        <v>0</v>
      </c>
      <c r="G80" s="197">
        <v>13.79</v>
      </c>
      <c r="H80" s="197">
        <v>0</v>
      </c>
      <c r="I80" s="197">
        <v>0</v>
      </c>
      <c r="J80" s="197">
        <v>18.100000000000001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0.15</v>
      </c>
      <c r="R80" s="197">
        <v>0.32</v>
      </c>
      <c r="S80" s="197">
        <v>0.2</v>
      </c>
      <c r="T80" s="197">
        <v>0</v>
      </c>
      <c r="U80" s="197">
        <v>8.69</v>
      </c>
      <c r="V80" s="197">
        <v>0.15</v>
      </c>
      <c r="W80" s="197">
        <v>0.32</v>
      </c>
      <c r="X80" s="197">
        <v>0.74</v>
      </c>
      <c r="Y80" s="197">
        <v>0</v>
      </c>
      <c r="Z80" s="197">
        <v>1.05</v>
      </c>
      <c r="AA80" s="197">
        <v>0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5.18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6</v>
      </c>
      <c r="E81" s="197">
        <v>0</v>
      </c>
      <c r="F81" s="197">
        <v>0</v>
      </c>
      <c r="G81" s="197">
        <v>13.79</v>
      </c>
      <c r="H81" s="197">
        <v>0</v>
      </c>
      <c r="I81" s="197">
        <v>0</v>
      </c>
      <c r="J81" s="197">
        <v>18.100000000000001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2.06</v>
      </c>
      <c r="Q81" s="197">
        <v>0.15</v>
      </c>
      <c r="R81" s="197">
        <v>0.32</v>
      </c>
      <c r="S81" s="197">
        <v>0.2</v>
      </c>
      <c r="T81" s="197">
        <v>0</v>
      </c>
      <c r="U81" s="197">
        <v>8.69</v>
      </c>
      <c r="V81" s="197">
        <v>0.15</v>
      </c>
      <c r="W81" s="197">
        <v>0.41</v>
      </c>
      <c r="X81" s="197">
        <v>0.74</v>
      </c>
      <c r="Y81" s="197">
        <v>0</v>
      </c>
      <c r="Z81" s="197">
        <v>1.05</v>
      </c>
      <c r="AA81" s="197">
        <v>0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5.18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6</v>
      </c>
      <c r="E82" s="197">
        <v>0</v>
      </c>
      <c r="F82" s="197">
        <v>0</v>
      </c>
      <c r="G82" s="197">
        <v>13.79</v>
      </c>
      <c r="H82" s="197">
        <v>0</v>
      </c>
      <c r="I82" s="197">
        <v>0</v>
      </c>
      <c r="J82" s="197">
        <v>18.100000000000001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2.06</v>
      </c>
      <c r="Q82" s="197">
        <v>0.15</v>
      </c>
      <c r="R82" s="197">
        <v>0.32</v>
      </c>
      <c r="S82" s="197">
        <v>0.2</v>
      </c>
      <c r="T82" s="197">
        <v>0</v>
      </c>
      <c r="U82" s="197">
        <v>8.69</v>
      </c>
      <c r="V82" s="197">
        <v>0.15</v>
      </c>
      <c r="W82" s="197">
        <v>0.41</v>
      </c>
      <c r="X82" s="197">
        <v>0.74</v>
      </c>
      <c r="Y82" s="197">
        <v>0</v>
      </c>
      <c r="Z82" s="197">
        <v>1.05</v>
      </c>
      <c r="AA82" s="197">
        <v>0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0</v>
      </c>
      <c r="AJ82" s="197">
        <v>0</v>
      </c>
      <c r="AK82" s="197">
        <v>5.18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6</v>
      </c>
      <c r="E83" s="197">
        <v>0</v>
      </c>
      <c r="F83" s="197">
        <v>0</v>
      </c>
      <c r="G83" s="197">
        <v>13.79</v>
      </c>
      <c r="H83" s="197">
        <v>0</v>
      </c>
      <c r="I83" s="197">
        <v>0</v>
      </c>
      <c r="J83" s="197">
        <v>18.100000000000001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2.06</v>
      </c>
      <c r="Q83" s="197">
        <v>0.15</v>
      </c>
      <c r="R83" s="197">
        <v>0.32</v>
      </c>
      <c r="S83" s="197">
        <v>0.2</v>
      </c>
      <c r="T83" s="197">
        <v>0</v>
      </c>
      <c r="U83" s="197">
        <v>8.69</v>
      </c>
      <c r="V83" s="197">
        <v>0.15</v>
      </c>
      <c r="W83" s="197">
        <v>0.41</v>
      </c>
      <c r="X83" s="197">
        <v>0.74</v>
      </c>
      <c r="Y83" s="197">
        <v>0</v>
      </c>
      <c r="Z83" s="197">
        <v>1.05</v>
      </c>
      <c r="AA83" s="197">
        <v>0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0</v>
      </c>
      <c r="AJ83" s="197">
        <v>0</v>
      </c>
      <c r="AK83" s="197">
        <v>5.18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6</v>
      </c>
      <c r="E84" s="197">
        <v>0</v>
      </c>
      <c r="F84" s="197">
        <v>0</v>
      </c>
      <c r="G84" s="197">
        <v>13.79</v>
      </c>
      <c r="H84" s="197">
        <v>0</v>
      </c>
      <c r="I84" s="197">
        <v>0</v>
      </c>
      <c r="J84" s="197">
        <v>18.100000000000001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2.06</v>
      </c>
      <c r="Q84" s="197">
        <v>0.15</v>
      </c>
      <c r="R84" s="197">
        <v>0.32</v>
      </c>
      <c r="S84" s="197">
        <v>0.2</v>
      </c>
      <c r="T84" s="197">
        <v>0</v>
      </c>
      <c r="U84" s="197">
        <v>8.69</v>
      </c>
      <c r="V84" s="197">
        <v>0.15</v>
      </c>
      <c r="W84" s="197">
        <v>0.41</v>
      </c>
      <c r="X84" s="197">
        <v>0.74</v>
      </c>
      <c r="Y84" s="197">
        <v>0</v>
      </c>
      <c r="Z84" s="197">
        <v>1.05</v>
      </c>
      <c r="AA84" s="197">
        <v>0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0</v>
      </c>
      <c r="AJ84" s="197">
        <v>0</v>
      </c>
      <c r="AK84" s="197">
        <v>5.18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6</v>
      </c>
      <c r="E85" s="197">
        <v>0</v>
      </c>
      <c r="F85" s="197">
        <v>0</v>
      </c>
      <c r="G85" s="197">
        <v>13.79</v>
      </c>
      <c r="H85" s="197">
        <v>0</v>
      </c>
      <c r="I85" s="197">
        <v>0</v>
      </c>
      <c r="J85" s="197">
        <v>18.100000000000001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2.06</v>
      </c>
      <c r="Q85" s="197">
        <v>0.15</v>
      </c>
      <c r="R85" s="197">
        <v>0.32</v>
      </c>
      <c r="S85" s="197">
        <v>0.2</v>
      </c>
      <c r="T85" s="197">
        <v>0</v>
      </c>
      <c r="U85" s="197">
        <v>8.69</v>
      </c>
      <c r="V85" s="197">
        <v>0.15</v>
      </c>
      <c r="W85" s="197">
        <v>0.41</v>
      </c>
      <c r="X85" s="197">
        <v>0.74</v>
      </c>
      <c r="Y85" s="197">
        <v>0</v>
      </c>
      <c r="Z85" s="197">
        <v>1.05</v>
      </c>
      <c r="AA85" s="197">
        <v>0</v>
      </c>
      <c r="AB85" s="197">
        <v>0</v>
      </c>
      <c r="AC85" s="197">
        <v>0</v>
      </c>
      <c r="AD85" s="197">
        <v>7.78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5.18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6</v>
      </c>
      <c r="E86" s="197">
        <v>0</v>
      </c>
      <c r="F86" s="197">
        <v>0</v>
      </c>
      <c r="G86" s="197">
        <v>13.79</v>
      </c>
      <c r="H86" s="197">
        <v>0</v>
      </c>
      <c r="I86" s="197">
        <v>0</v>
      </c>
      <c r="J86" s="197">
        <v>18.100000000000001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2.06</v>
      </c>
      <c r="Q86" s="197">
        <v>0.15</v>
      </c>
      <c r="R86" s="197">
        <v>0.32</v>
      </c>
      <c r="S86" s="197">
        <v>0.2</v>
      </c>
      <c r="T86" s="197">
        <v>0</v>
      </c>
      <c r="U86" s="197">
        <v>8.69</v>
      </c>
      <c r="V86" s="197">
        <v>0.15</v>
      </c>
      <c r="W86" s="197">
        <v>0.41</v>
      </c>
      <c r="X86" s="197">
        <v>0.74</v>
      </c>
      <c r="Y86" s="197">
        <v>0</v>
      </c>
      <c r="Z86" s="197">
        <v>1.05</v>
      </c>
      <c r="AA86" s="197">
        <v>0</v>
      </c>
      <c r="AB86" s="197">
        <v>0</v>
      </c>
      <c r="AC86" s="197">
        <v>0</v>
      </c>
      <c r="AD86" s="197">
        <v>7.78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5.18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6</v>
      </c>
      <c r="E87" s="197">
        <v>0</v>
      </c>
      <c r="F87" s="197">
        <v>0</v>
      </c>
      <c r="G87" s="197">
        <v>13.79</v>
      </c>
      <c r="H87" s="197">
        <v>0</v>
      </c>
      <c r="I87" s="197">
        <v>0</v>
      </c>
      <c r="J87" s="197">
        <v>18.100000000000001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2.06</v>
      </c>
      <c r="Q87" s="197">
        <v>0.15</v>
      </c>
      <c r="R87" s="197">
        <v>0.32</v>
      </c>
      <c r="S87" s="197">
        <v>0.2</v>
      </c>
      <c r="T87" s="197">
        <v>0</v>
      </c>
      <c r="U87" s="197">
        <v>8.69</v>
      </c>
      <c r="V87" s="197">
        <v>0.15</v>
      </c>
      <c r="W87" s="197">
        <v>0.41</v>
      </c>
      <c r="X87" s="197">
        <v>0.74</v>
      </c>
      <c r="Y87" s="197">
        <v>0</v>
      </c>
      <c r="Z87" s="197">
        <v>1.05</v>
      </c>
      <c r="AA87" s="197">
        <v>0</v>
      </c>
      <c r="AB87" s="197">
        <v>0</v>
      </c>
      <c r="AC87" s="197">
        <v>0</v>
      </c>
      <c r="AD87" s="197">
        <v>7.78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4.32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6</v>
      </c>
      <c r="E88" s="197">
        <v>0</v>
      </c>
      <c r="F88" s="197">
        <v>0</v>
      </c>
      <c r="G88" s="197">
        <v>13.79</v>
      </c>
      <c r="H88" s="197">
        <v>0</v>
      </c>
      <c r="I88" s="197">
        <v>0</v>
      </c>
      <c r="J88" s="197">
        <v>18.100000000000001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2.06</v>
      </c>
      <c r="Q88" s="197">
        <v>0.15</v>
      </c>
      <c r="R88" s="197">
        <v>0.32</v>
      </c>
      <c r="S88" s="197">
        <v>0.2</v>
      </c>
      <c r="T88" s="197">
        <v>0</v>
      </c>
      <c r="U88" s="197">
        <v>8.69</v>
      </c>
      <c r="V88" s="197">
        <v>0.15</v>
      </c>
      <c r="W88" s="197">
        <v>0.41</v>
      </c>
      <c r="X88" s="197">
        <v>0.74</v>
      </c>
      <c r="Y88" s="197">
        <v>0</v>
      </c>
      <c r="Z88" s="197">
        <v>1.05</v>
      </c>
      <c r="AA88" s="197">
        <v>0</v>
      </c>
      <c r="AB88" s="197">
        <v>0</v>
      </c>
      <c r="AC88" s="197">
        <v>0</v>
      </c>
      <c r="AD88" s="197">
        <v>7.78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4.32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6</v>
      </c>
      <c r="E89" s="197">
        <v>0</v>
      </c>
      <c r="F89" s="197">
        <v>0</v>
      </c>
      <c r="G89" s="197">
        <v>13.79</v>
      </c>
      <c r="H89" s="197">
        <v>0</v>
      </c>
      <c r="I89" s="197">
        <v>0</v>
      </c>
      <c r="J89" s="197">
        <v>18.100000000000001</v>
      </c>
      <c r="K89" s="197">
        <v>4.92</v>
      </c>
      <c r="L89" s="197">
        <v>1.94</v>
      </c>
      <c r="M89" s="197">
        <v>0</v>
      </c>
      <c r="N89" s="197">
        <v>0.91</v>
      </c>
      <c r="O89" s="197">
        <v>1.5</v>
      </c>
      <c r="P89" s="197">
        <v>2.06</v>
      </c>
      <c r="Q89" s="197">
        <v>0.15</v>
      </c>
      <c r="R89" s="197">
        <v>0.32</v>
      </c>
      <c r="S89" s="197">
        <v>0.2</v>
      </c>
      <c r="T89" s="197">
        <v>0</v>
      </c>
      <c r="U89" s="197">
        <v>8.69</v>
      </c>
      <c r="V89" s="197">
        <v>0.15</v>
      </c>
      <c r="W89" s="197">
        <v>0.41</v>
      </c>
      <c r="X89" s="197">
        <v>0.74</v>
      </c>
      <c r="Y89" s="197">
        <v>0</v>
      </c>
      <c r="Z89" s="197">
        <v>1.05</v>
      </c>
      <c r="AA89" s="197">
        <v>0</v>
      </c>
      <c r="AB89" s="197">
        <v>0</v>
      </c>
      <c r="AC89" s="197">
        <v>0</v>
      </c>
      <c r="AD89" s="197">
        <v>7.78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6</v>
      </c>
      <c r="E90" s="197">
        <v>0</v>
      </c>
      <c r="F90" s="197">
        <v>0</v>
      </c>
      <c r="G90" s="197">
        <v>13.79</v>
      </c>
      <c r="H90" s="197">
        <v>0</v>
      </c>
      <c r="I90" s="197">
        <v>0</v>
      </c>
      <c r="J90" s="197">
        <v>18.100000000000001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2.06</v>
      </c>
      <c r="Q90" s="197">
        <v>0.15</v>
      </c>
      <c r="R90" s="197">
        <v>0.32</v>
      </c>
      <c r="S90" s="197">
        <v>0.2</v>
      </c>
      <c r="T90" s="197">
        <v>0</v>
      </c>
      <c r="U90" s="197">
        <v>8.69</v>
      </c>
      <c r="V90" s="197">
        <v>0.15</v>
      </c>
      <c r="W90" s="197">
        <v>0.41</v>
      </c>
      <c r="X90" s="197">
        <v>0.74</v>
      </c>
      <c r="Y90" s="197">
        <v>0</v>
      </c>
      <c r="Z90" s="197">
        <v>1.05</v>
      </c>
      <c r="AA90" s="197">
        <v>0</v>
      </c>
      <c r="AB90" s="197">
        <v>0</v>
      </c>
      <c r="AC90" s="197">
        <v>0</v>
      </c>
      <c r="AD90" s="197">
        <v>7.78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6</v>
      </c>
      <c r="E91" s="197">
        <v>0</v>
      </c>
      <c r="F91" s="197">
        <v>0</v>
      </c>
      <c r="G91" s="197">
        <v>13.79</v>
      </c>
      <c r="H91" s="197">
        <v>0</v>
      </c>
      <c r="I91" s="197">
        <v>0</v>
      </c>
      <c r="J91" s="197">
        <v>18.100000000000001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0.15</v>
      </c>
      <c r="R91" s="197">
        <v>0.32</v>
      </c>
      <c r="S91" s="197">
        <v>0.2</v>
      </c>
      <c r="T91" s="197">
        <v>0</v>
      </c>
      <c r="U91" s="197">
        <v>8.69</v>
      </c>
      <c r="V91" s="197">
        <v>0.15</v>
      </c>
      <c r="W91" s="197">
        <v>0.46</v>
      </c>
      <c r="X91" s="197">
        <v>0.74</v>
      </c>
      <c r="Y91" s="197">
        <v>0</v>
      </c>
      <c r="Z91" s="197">
        <v>1.05</v>
      </c>
      <c r="AA91" s="197">
        <v>0</v>
      </c>
      <c r="AB91" s="197">
        <v>0</v>
      </c>
      <c r="AC91" s="197">
        <v>0</v>
      </c>
      <c r="AD91" s="197">
        <v>7.78</v>
      </c>
      <c r="AE91" s="197">
        <v>0</v>
      </c>
      <c r="AF91" s="197">
        <v>0</v>
      </c>
      <c r="AG91" s="197">
        <v>0</v>
      </c>
      <c r="AH91" s="197">
        <v>0</v>
      </c>
      <c r="AI91" s="197">
        <v>0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6</v>
      </c>
      <c r="E92" s="197">
        <v>0</v>
      </c>
      <c r="F92" s="197">
        <v>0</v>
      </c>
      <c r="G92" s="197">
        <v>13.79</v>
      </c>
      <c r="H92" s="197">
        <v>0</v>
      </c>
      <c r="I92" s="197">
        <v>0</v>
      </c>
      <c r="J92" s="197">
        <v>18.100000000000001</v>
      </c>
      <c r="K92" s="197">
        <v>4.92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0.15</v>
      </c>
      <c r="R92" s="197">
        <v>0.32</v>
      </c>
      <c r="S92" s="197">
        <v>0.2</v>
      </c>
      <c r="T92" s="197">
        <v>0</v>
      </c>
      <c r="U92" s="197">
        <v>8.69</v>
      </c>
      <c r="V92" s="197">
        <v>0.15</v>
      </c>
      <c r="W92" s="197">
        <v>0.46</v>
      </c>
      <c r="X92" s="197">
        <v>0.74</v>
      </c>
      <c r="Y92" s="197">
        <v>0</v>
      </c>
      <c r="Z92" s="197">
        <v>1.05</v>
      </c>
      <c r="AA92" s="197">
        <v>0</v>
      </c>
      <c r="AB92" s="197">
        <v>0</v>
      </c>
      <c r="AC92" s="197">
        <v>0</v>
      </c>
      <c r="AD92" s="197">
        <v>7.78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6</v>
      </c>
      <c r="E93" s="197">
        <v>0</v>
      </c>
      <c r="F93" s="197">
        <v>0</v>
      </c>
      <c r="G93" s="197">
        <v>13.79</v>
      </c>
      <c r="H93" s="197">
        <v>0</v>
      </c>
      <c r="I93" s="197">
        <v>0</v>
      </c>
      <c r="J93" s="197">
        <v>18.100000000000001</v>
      </c>
      <c r="K93" s="197">
        <v>4.92</v>
      </c>
      <c r="L93" s="197">
        <v>1.94</v>
      </c>
      <c r="M93" s="197">
        <v>0</v>
      </c>
      <c r="N93" s="197">
        <v>0.91</v>
      </c>
      <c r="O93" s="197">
        <v>1.5</v>
      </c>
      <c r="P93" s="197">
        <v>2.06</v>
      </c>
      <c r="Q93" s="197">
        <v>0.15</v>
      </c>
      <c r="R93" s="197">
        <v>0.32</v>
      </c>
      <c r="S93" s="197">
        <v>0.2</v>
      </c>
      <c r="T93" s="197">
        <v>0</v>
      </c>
      <c r="U93" s="197">
        <v>8.69</v>
      </c>
      <c r="V93" s="197">
        <v>0.15</v>
      </c>
      <c r="W93" s="197">
        <v>0.46</v>
      </c>
      <c r="X93" s="197">
        <v>0.74</v>
      </c>
      <c r="Y93" s="197">
        <v>0</v>
      </c>
      <c r="Z93" s="197">
        <v>1.05</v>
      </c>
      <c r="AA93" s="197">
        <v>0</v>
      </c>
      <c r="AB93" s="197">
        <v>0</v>
      </c>
      <c r="AC93" s="197">
        <v>0</v>
      </c>
      <c r="AD93" s="197">
        <v>7.78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6.27</v>
      </c>
      <c r="E94" s="197">
        <v>0</v>
      </c>
      <c r="F94" s="197">
        <v>0</v>
      </c>
      <c r="G94" s="197">
        <v>13.79</v>
      </c>
      <c r="H94" s="197">
        <v>0</v>
      </c>
      <c r="I94" s="197">
        <v>0</v>
      </c>
      <c r="J94" s="197">
        <v>18.100000000000001</v>
      </c>
      <c r="K94" s="197">
        <v>4.92</v>
      </c>
      <c r="L94" s="197">
        <v>1.94</v>
      </c>
      <c r="M94" s="197">
        <v>0</v>
      </c>
      <c r="N94" s="197">
        <v>0.91</v>
      </c>
      <c r="O94" s="197">
        <v>1.5</v>
      </c>
      <c r="P94" s="197">
        <v>2.06</v>
      </c>
      <c r="Q94" s="197">
        <v>0.15</v>
      </c>
      <c r="R94" s="197">
        <v>0.32</v>
      </c>
      <c r="S94" s="197">
        <v>0.2</v>
      </c>
      <c r="T94" s="197">
        <v>0</v>
      </c>
      <c r="U94" s="197">
        <v>8.69</v>
      </c>
      <c r="V94" s="197">
        <v>0.15</v>
      </c>
      <c r="W94" s="197">
        <v>0.46</v>
      </c>
      <c r="X94" s="197">
        <v>0.74</v>
      </c>
      <c r="Y94" s="197">
        <v>0</v>
      </c>
      <c r="Z94" s="197">
        <v>1.05</v>
      </c>
      <c r="AA94" s="197">
        <v>0</v>
      </c>
      <c r="AB94" s="197">
        <v>0</v>
      </c>
      <c r="AC94" s="197">
        <v>0</v>
      </c>
      <c r="AD94" s="197">
        <v>7.78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6.27</v>
      </c>
      <c r="E95" s="197">
        <v>0</v>
      </c>
      <c r="F95" s="197">
        <v>0</v>
      </c>
      <c r="G95" s="197">
        <v>12.41</v>
      </c>
      <c r="H95" s="197">
        <v>0</v>
      </c>
      <c r="I95" s="197">
        <v>0</v>
      </c>
      <c r="J95" s="197">
        <v>18.100000000000001</v>
      </c>
      <c r="K95" s="197">
        <v>4.92</v>
      </c>
      <c r="L95" s="197">
        <v>1.94</v>
      </c>
      <c r="M95" s="197">
        <v>0</v>
      </c>
      <c r="N95" s="197">
        <v>0.91</v>
      </c>
      <c r="O95" s="197">
        <v>1.5</v>
      </c>
      <c r="P95" s="197">
        <v>2.06</v>
      </c>
      <c r="Q95" s="197">
        <v>0.15</v>
      </c>
      <c r="R95" s="197">
        <v>0.32</v>
      </c>
      <c r="S95" s="197">
        <v>0.2</v>
      </c>
      <c r="T95" s="197">
        <v>0</v>
      </c>
      <c r="U95" s="197">
        <v>8.69</v>
      </c>
      <c r="V95" s="197">
        <v>0.15</v>
      </c>
      <c r="W95" s="197">
        <v>0.23</v>
      </c>
      <c r="X95" s="197">
        <v>0.74</v>
      </c>
      <c r="Y95" s="197">
        <v>0</v>
      </c>
      <c r="Z95" s="197">
        <v>1.05</v>
      </c>
      <c r="AA95" s="197">
        <v>0</v>
      </c>
      <c r="AB95" s="197">
        <v>0</v>
      </c>
      <c r="AC95" s="197">
        <v>0</v>
      </c>
      <c r="AD95" s="197">
        <v>7.78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6.27</v>
      </c>
      <c r="E96" s="197">
        <v>0</v>
      </c>
      <c r="F96" s="197">
        <v>0</v>
      </c>
      <c r="G96" s="197">
        <v>12.41</v>
      </c>
      <c r="H96" s="197">
        <v>0</v>
      </c>
      <c r="I96" s="197">
        <v>0</v>
      </c>
      <c r="J96" s="197">
        <v>18.100000000000001</v>
      </c>
      <c r="K96" s="197">
        <v>4.92</v>
      </c>
      <c r="L96" s="197">
        <v>1.94</v>
      </c>
      <c r="M96" s="197">
        <v>0</v>
      </c>
      <c r="N96" s="197">
        <v>0.91</v>
      </c>
      <c r="O96" s="197">
        <v>1.5</v>
      </c>
      <c r="P96" s="197">
        <v>2.06</v>
      </c>
      <c r="Q96" s="197">
        <v>0.15</v>
      </c>
      <c r="R96" s="197">
        <v>0.32</v>
      </c>
      <c r="S96" s="197">
        <v>0.2</v>
      </c>
      <c r="T96" s="197">
        <v>0</v>
      </c>
      <c r="U96" s="197">
        <v>8.69</v>
      </c>
      <c r="V96" s="197">
        <v>0.15</v>
      </c>
      <c r="W96" s="197">
        <v>0.23</v>
      </c>
      <c r="X96" s="197">
        <v>0.74</v>
      </c>
      <c r="Y96" s="197">
        <v>0</v>
      </c>
      <c r="Z96" s="197">
        <v>1.05</v>
      </c>
      <c r="AA96" s="197">
        <v>0</v>
      </c>
      <c r="AB96" s="197">
        <v>0</v>
      </c>
      <c r="AC96" s="197">
        <v>0</v>
      </c>
      <c r="AD96" s="197">
        <v>7.78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6.27</v>
      </c>
      <c r="E97" s="197">
        <v>0</v>
      </c>
      <c r="F97" s="197">
        <v>0</v>
      </c>
      <c r="G97" s="197">
        <v>12.41</v>
      </c>
      <c r="H97" s="197">
        <v>0</v>
      </c>
      <c r="I97" s="197">
        <v>0</v>
      </c>
      <c r="J97" s="197">
        <v>18.100000000000001</v>
      </c>
      <c r="K97" s="197">
        <v>4.92</v>
      </c>
      <c r="L97" s="197">
        <v>1.94</v>
      </c>
      <c r="M97" s="197">
        <v>0</v>
      </c>
      <c r="N97" s="197">
        <v>0.91</v>
      </c>
      <c r="O97" s="197">
        <v>1.5</v>
      </c>
      <c r="P97" s="197">
        <v>2.06</v>
      </c>
      <c r="Q97" s="197">
        <v>0.15</v>
      </c>
      <c r="R97" s="197">
        <v>0.32</v>
      </c>
      <c r="S97" s="197">
        <v>0.2</v>
      </c>
      <c r="T97" s="197">
        <v>0</v>
      </c>
      <c r="U97" s="197">
        <v>8.69</v>
      </c>
      <c r="V97" s="197">
        <v>0.15</v>
      </c>
      <c r="W97" s="197">
        <v>0.31</v>
      </c>
      <c r="X97" s="197">
        <v>0.74</v>
      </c>
      <c r="Y97" s="197">
        <v>0</v>
      </c>
      <c r="Z97" s="197">
        <v>1.05</v>
      </c>
      <c r="AA97" s="197">
        <v>0</v>
      </c>
      <c r="AB97" s="197">
        <v>0</v>
      </c>
      <c r="AC97" s="197">
        <v>0</v>
      </c>
      <c r="AD97" s="197">
        <v>7.78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6.27</v>
      </c>
      <c r="E98" s="197">
        <v>0</v>
      </c>
      <c r="F98" s="197">
        <v>0</v>
      </c>
      <c r="G98" s="197">
        <v>12.41</v>
      </c>
      <c r="H98" s="197">
        <v>0</v>
      </c>
      <c r="I98" s="197">
        <v>0</v>
      </c>
      <c r="J98" s="197">
        <v>18.100000000000001</v>
      </c>
      <c r="K98" s="197">
        <v>4.92</v>
      </c>
      <c r="L98" s="197">
        <v>1.94</v>
      </c>
      <c r="M98" s="197">
        <v>0</v>
      </c>
      <c r="N98" s="197">
        <v>0.91</v>
      </c>
      <c r="O98" s="197">
        <v>1.5</v>
      </c>
      <c r="P98" s="197">
        <v>2.06</v>
      </c>
      <c r="Q98" s="197">
        <v>0.15</v>
      </c>
      <c r="R98" s="197">
        <v>0.32</v>
      </c>
      <c r="S98" s="197">
        <v>0.2</v>
      </c>
      <c r="T98" s="197">
        <v>0</v>
      </c>
      <c r="U98" s="197">
        <v>8.69</v>
      </c>
      <c r="V98" s="197">
        <v>0.15</v>
      </c>
      <c r="W98" s="197">
        <v>0.31</v>
      </c>
      <c r="X98" s="197">
        <v>0.74</v>
      </c>
      <c r="Y98" s="197">
        <v>0</v>
      </c>
      <c r="Z98" s="197">
        <v>1.05</v>
      </c>
      <c r="AA98" s="197">
        <v>0</v>
      </c>
      <c r="AB98" s="197">
        <v>0</v>
      </c>
      <c r="AC98" s="197">
        <v>0</v>
      </c>
      <c r="AD98" s="197">
        <v>7.78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0.19395749999999998</v>
      </c>
      <c r="E99">
        <f t="shared" si="0"/>
        <v>0</v>
      </c>
      <c r="F99">
        <f t="shared" si="0"/>
        <v>0</v>
      </c>
      <c r="G99">
        <f t="shared" si="0"/>
        <v>0.36320749999999974</v>
      </c>
      <c r="H99">
        <f t="shared" si="0"/>
        <v>0</v>
      </c>
      <c r="I99">
        <f t="shared" si="0"/>
        <v>0</v>
      </c>
      <c r="J99">
        <f t="shared" si="0"/>
        <v>0.49133249999999989</v>
      </c>
      <c r="K99">
        <f t="shared" si="0"/>
        <v>2.7429999999999993E-2</v>
      </c>
      <c r="L99">
        <f t="shared" si="0"/>
        <v>4.6094999999999955E-2</v>
      </c>
      <c r="M99">
        <f t="shared" si="0"/>
        <v>0</v>
      </c>
      <c r="N99">
        <f t="shared" si="0"/>
        <v>2.183999999999995E-2</v>
      </c>
      <c r="O99">
        <f t="shared" si="0"/>
        <v>3.5999999999999997E-2</v>
      </c>
      <c r="P99">
        <f t="shared" si="0"/>
        <v>4.9440000000000039E-2</v>
      </c>
      <c r="Q99">
        <f t="shared" si="0"/>
        <v>4.2800000000000026E-3</v>
      </c>
      <c r="R99">
        <f t="shared" si="0"/>
        <v>7.6700000000000041E-3</v>
      </c>
      <c r="S99">
        <f t="shared" si="0"/>
        <v>4.8099999999999905E-3</v>
      </c>
      <c r="T99">
        <f t="shared" si="0"/>
        <v>0</v>
      </c>
      <c r="U99">
        <f t="shared" si="0"/>
        <v>0.20892000000000036</v>
      </c>
      <c r="V99">
        <f t="shared" si="0"/>
        <v>3.600000000000006E-3</v>
      </c>
      <c r="W99">
        <f t="shared" si="0"/>
        <v>8.8350000000000026E-3</v>
      </c>
      <c r="X99">
        <f t="shared" si="0"/>
        <v>1.7760000000000001E-2</v>
      </c>
      <c r="Y99">
        <f t="shared" si="0"/>
        <v>0</v>
      </c>
      <c r="Z99">
        <f t="shared" si="0"/>
        <v>2.5182499999999958E-2</v>
      </c>
      <c r="AA99">
        <f t="shared" si="0"/>
        <v>1.16E-3</v>
      </c>
      <c r="AB99">
        <f t="shared" si="0"/>
        <v>0</v>
      </c>
      <c r="AC99">
        <f t="shared" si="0"/>
        <v>3.1809999999999949E-2</v>
      </c>
      <c r="AD99">
        <f t="shared" si="0"/>
        <v>0.16703999999999988</v>
      </c>
      <c r="AE99">
        <f t="shared" si="0"/>
        <v>0</v>
      </c>
      <c r="AF99">
        <f t="shared" si="0"/>
        <v>0</v>
      </c>
      <c r="AG99">
        <f t="shared" si="0"/>
        <v>0.28400999999999998</v>
      </c>
      <c r="AH99">
        <f t="shared" si="0"/>
        <v>0</v>
      </c>
      <c r="AI99">
        <f t="shared" si="0"/>
        <v>0.1206000000000001</v>
      </c>
      <c r="AJ99">
        <f t="shared" si="0"/>
        <v>0</v>
      </c>
      <c r="AK99">
        <f t="shared" si="0"/>
        <v>2.4827499999999936E-2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8.11</v>
      </c>
      <c r="AH3" s="197">
        <v>0</v>
      </c>
      <c r="AI3" s="197">
        <v>3.03</v>
      </c>
      <c r="AJ3" s="197">
        <v>0</v>
      </c>
      <c r="AK3" s="197">
        <v>0.18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8.11</v>
      </c>
      <c r="AH4" s="197">
        <v>0</v>
      </c>
      <c r="AI4" s="197">
        <v>3.03</v>
      </c>
      <c r="AJ4" s="197">
        <v>0</v>
      </c>
      <c r="AK4" s="197">
        <v>0.18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8.11</v>
      </c>
      <c r="AH5" s="197">
        <v>0</v>
      </c>
      <c r="AI5" s="197">
        <v>3.03</v>
      </c>
      <c r="AJ5" s="197">
        <v>0</v>
      </c>
      <c r="AK5" s="197">
        <v>0.18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8.11</v>
      </c>
      <c r="AH6" s="197">
        <v>0</v>
      </c>
      <c r="AI6" s="197">
        <v>3.03</v>
      </c>
      <c r="AJ6" s="197">
        <v>0</v>
      </c>
      <c r="AK6" s="197">
        <v>0.18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8.11</v>
      </c>
      <c r="AH7" s="197">
        <v>0</v>
      </c>
      <c r="AI7" s="197">
        <v>3.03</v>
      </c>
      <c r="AJ7" s="197">
        <v>0</v>
      </c>
      <c r="AK7" s="197">
        <v>0.06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8.11</v>
      </c>
      <c r="AH8" s="197">
        <v>0</v>
      </c>
      <c r="AI8" s="197">
        <v>3.03</v>
      </c>
      <c r="AJ8" s="197">
        <v>0</v>
      </c>
      <c r="AK8" s="197">
        <v>0.06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8.11</v>
      </c>
      <c r="AH9" s="197">
        <v>0</v>
      </c>
      <c r="AI9" s="197">
        <v>3.03</v>
      </c>
      <c r="AJ9" s="197">
        <v>0</v>
      </c>
      <c r="AK9" s="197">
        <v>0.06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8.11</v>
      </c>
      <c r="AH10" s="197">
        <v>0</v>
      </c>
      <c r="AI10" s="197">
        <v>3.03</v>
      </c>
      <c r="AJ10" s="197">
        <v>0</v>
      </c>
      <c r="AK10" s="197">
        <v>0.06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7.06</v>
      </c>
      <c r="AH11" s="197">
        <v>0</v>
      </c>
      <c r="AI11" s="197">
        <v>3.03</v>
      </c>
      <c r="AJ11" s="197">
        <v>0</v>
      </c>
      <c r="AK11" s="197">
        <v>0.06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7.06</v>
      </c>
      <c r="AH12" s="197">
        <v>0</v>
      </c>
      <c r="AI12" s="197">
        <v>3.03</v>
      </c>
      <c r="AJ12" s="197">
        <v>0</v>
      </c>
      <c r="AK12" s="197">
        <v>0.06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7.06</v>
      </c>
      <c r="AH13" s="197">
        <v>0</v>
      </c>
      <c r="AI13" s="197">
        <v>3.03</v>
      </c>
      <c r="AJ13" s="197">
        <v>0</v>
      </c>
      <c r="AK13" s="197">
        <v>0.06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7.06</v>
      </c>
      <c r="AH14" s="197">
        <v>0</v>
      </c>
      <c r="AI14" s="197">
        <v>3.03</v>
      </c>
      <c r="AJ14" s="197">
        <v>0</v>
      </c>
      <c r="AK14" s="197">
        <v>0.06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7.06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7.06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7.06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7.06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7.06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7.06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7.06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7.06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7.06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7.06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7.06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7.06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8.06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8.06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8.06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8.06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8.06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8.06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8.06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8.06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8.17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8.17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8.17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8.17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8.17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8.17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8.17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8.17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8.2200000000000006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8.2200000000000006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8.33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8.33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8.33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8.33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8.33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8.33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8.33</v>
      </c>
      <c r="AH51" s="197">
        <v>0</v>
      </c>
      <c r="AI51" s="197">
        <v>3.03</v>
      </c>
      <c r="AJ51" s="197">
        <v>0</v>
      </c>
      <c r="AK51" s="197">
        <v>0.23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8.33</v>
      </c>
      <c r="AH52" s="197">
        <v>0</v>
      </c>
      <c r="AI52" s="197">
        <v>3.03</v>
      </c>
      <c r="AJ52" s="197">
        <v>0</v>
      </c>
      <c r="AK52" s="197">
        <v>0.23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8.33</v>
      </c>
      <c r="AH53" s="197">
        <v>0</v>
      </c>
      <c r="AI53" s="197">
        <v>3.03</v>
      </c>
      <c r="AJ53" s="197">
        <v>0</v>
      </c>
      <c r="AK53" s="197">
        <v>0.23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8.33</v>
      </c>
      <c r="AH54" s="197">
        <v>0</v>
      </c>
      <c r="AI54" s="197">
        <v>3.03</v>
      </c>
      <c r="AJ54" s="197">
        <v>0</v>
      </c>
      <c r="AK54" s="197">
        <v>0.23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8.43</v>
      </c>
      <c r="AH55" s="197">
        <v>0</v>
      </c>
      <c r="AI55" s="197">
        <v>3.03</v>
      </c>
      <c r="AJ55" s="197">
        <v>0</v>
      </c>
      <c r="AK55" s="197">
        <v>0.23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8.43</v>
      </c>
      <c r="AH56" s="197">
        <v>0</v>
      </c>
      <c r="AI56" s="197">
        <v>3.03</v>
      </c>
      <c r="AJ56" s="197">
        <v>0</v>
      </c>
      <c r="AK56" s="197">
        <v>0.23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8.43</v>
      </c>
      <c r="AH57" s="197">
        <v>0</v>
      </c>
      <c r="AI57" s="197">
        <v>3.03</v>
      </c>
      <c r="AJ57" s="197">
        <v>0</v>
      </c>
      <c r="AK57" s="197">
        <v>0.23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8.43</v>
      </c>
      <c r="AH58" s="197">
        <v>0</v>
      </c>
      <c r="AI58" s="197">
        <v>3.03</v>
      </c>
      <c r="AJ58" s="197">
        <v>0</v>
      </c>
      <c r="AK58" s="197">
        <v>0.23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8.43</v>
      </c>
      <c r="AH59" s="197">
        <v>0</v>
      </c>
      <c r="AI59" s="197">
        <v>3.03</v>
      </c>
      <c r="AJ59" s="197">
        <v>0</v>
      </c>
      <c r="AK59" s="197">
        <v>0.27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8.43</v>
      </c>
      <c r="AH60" s="197">
        <v>0</v>
      </c>
      <c r="AI60" s="197">
        <v>3.03</v>
      </c>
      <c r="AJ60" s="197">
        <v>0</v>
      </c>
      <c r="AK60" s="197">
        <v>0.27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8.43</v>
      </c>
      <c r="AH61" s="197">
        <v>0</v>
      </c>
      <c r="AI61" s="197">
        <v>3.03</v>
      </c>
      <c r="AJ61" s="197">
        <v>0</v>
      </c>
      <c r="AK61" s="197">
        <v>0.27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8.43</v>
      </c>
      <c r="AH62" s="197">
        <v>0</v>
      </c>
      <c r="AI62" s="197">
        <v>3.03</v>
      </c>
      <c r="AJ62" s="197">
        <v>0</v>
      </c>
      <c r="AK62" s="197">
        <v>0.27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-0.38</v>
      </c>
      <c r="AH63" s="197">
        <v>0</v>
      </c>
      <c r="AI63" s="197">
        <v>0</v>
      </c>
      <c r="AJ63" s="197">
        <v>0</v>
      </c>
      <c r="AK63" s="197">
        <v>0.27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-0.38</v>
      </c>
      <c r="AH64" s="197">
        <v>0</v>
      </c>
      <c r="AI64" s="197">
        <v>0</v>
      </c>
      <c r="AJ64" s="197">
        <v>0</v>
      </c>
      <c r="AK64" s="197">
        <v>0.27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-0.38</v>
      </c>
      <c r="AH65" s="197">
        <v>0</v>
      </c>
      <c r="AI65" s="197">
        <v>0</v>
      </c>
      <c r="AJ65" s="197">
        <v>0</v>
      </c>
      <c r="AK65" s="197">
        <v>0.22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-0.38</v>
      </c>
      <c r="AH66" s="197">
        <v>0</v>
      </c>
      <c r="AI66" s="197">
        <v>0</v>
      </c>
      <c r="AJ66" s="197">
        <v>0</v>
      </c>
      <c r="AK66" s="197">
        <v>0.22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-0.38</v>
      </c>
      <c r="AH67" s="197">
        <v>0</v>
      </c>
      <c r="AI67" s="197">
        <v>0</v>
      </c>
      <c r="AJ67" s="197">
        <v>0</v>
      </c>
      <c r="AK67" s="197">
        <v>0.22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-0.38</v>
      </c>
      <c r="AH68" s="197">
        <v>0</v>
      </c>
      <c r="AI68" s="197">
        <v>0</v>
      </c>
      <c r="AJ68" s="197">
        <v>0</v>
      </c>
      <c r="AK68" s="197">
        <v>0.22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-0.38</v>
      </c>
      <c r="AH69" s="197">
        <v>0</v>
      </c>
      <c r="AI69" s="197">
        <v>0</v>
      </c>
      <c r="AJ69" s="197">
        <v>0</v>
      </c>
      <c r="AK69" s="197">
        <v>0.15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-0.38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-0.39</v>
      </c>
      <c r="AH71" s="197">
        <v>0</v>
      </c>
      <c r="AI71" s="197">
        <v>0</v>
      </c>
      <c r="AJ71" s="197">
        <v>0</v>
      </c>
      <c r="AK71" s="197">
        <v>0.15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-0.39</v>
      </c>
      <c r="AH72" s="197">
        <v>0</v>
      </c>
      <c r="AI72" s="197">
        <v>0</v>
      </c>
      <c r="AJ72" s="197">
        <v>0</v>
      </c>
      <c r="AK72" s="197">
        <v>0.15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-0.39</v>
      </c>
      <c r="AH73" s="197">
        <v>0</v>
      </c>
      <c r="AI73" s="197">
        <v>0</v>
      </c>
      <c r="AJ73" s="197">
        <v>0</v>
      </c>
      <c r="AK73" s="197">
        <v>0.27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-0.39</v>
      </c>
      <c r="AH74" s="197">
        <v>0</v>
      </c>
      <c r="AI74" s="197">
        <v>0</v>
      </c>
      <c r="AJ74" s="197">
        <v>0</v>
      </c>
      <c r="AK74" s="197">
        <v>0.27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-0.39</v>
      </c>
      <c r="AH75" s="197">
        <v>0</v>
      </c>
      <c r="AI75" s="197">
        <v>0</v>
      </c>
      <c r="AJ75" s="197">
        <v>0</v>
      </c>
      <c r="AK75" s="197">
        <v>0.27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0.73</v>
      </c>
      <c r="AH76" s="197">
        <v>0</v>
      </c>
      <c r="AI76" s="197">
        <v>0</v>
      </c>
      <c r="AJ76" s="197">
        <v>0</v>
      </c>
      <c r="AK76" s="197">
        <v>0.27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-0.39</v>
      </c>
      <c r="AH77" s="197">
        <v>0</v>
      </c>
      <c r="AI77" s="197">
        <v>0</v>
      </c>
      <c r="AJ77" s="197">
        <v>0</v>
      </c>
      <c r="AK77" s="197">
        <v>0.27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-0.39</v>
      </c>
      <c r="AH78" s="197">
        <v>0</v>
      </c>
      <c r="AI78" s="197">
        <v>0</v>
      </c>
      <c r="AJ78" s="197">
        <v>0</v>
      </c>
      <c r="AK78" s="197">
        <v>0.27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-0.39</v>
      </c>
      <c r="AH79" s="197">
        <v>0</v>
      </c>
      <c r="AI79" s="197">
        <v>0</v>
      </c>
      <c r="AJ79" s="197">
        <v>0</v>
      </c>
      <c r="AK79" s="197">
        <v>0.27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-0.39</v>
      </c>
      <c r="AH80" s="197">
        <v>0</v>
      </c>
      <c r="AI80" s="197">
        <v>0</v>
      </c>
      <c r="AJ80" s="197">
        <v>0</v>
      </c>
      <c r="AK80" s="197">
        <v>0.27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-0.39</v>
      </c>
      <c r="AH81" s="197">
        <v>0</v>
      </c>
      <c r="AI81" s="197">
        <v>0</v>
      </c>
      <c r="AJ81" s="197">
        <v>0</v>
      </c>
      <c r="AK81" s="197">
        <v>0.27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-0.39</v>
      </c>
      <c r="AH82" s="197">
        <v>0</v>
      </c>
      <c r="AI82" s="197">
        <v>0</v>
      </c>
      <c r="AJ82" s="197">
        <v>0</v>
      </c>
      <c r="AK82" s="197">
        <v>0.27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-0.39</v>
      </c>
      <c r="AH83" s="197">
        <v>0</v>
      </c>
      <c r="AI83" s="197">
        <v>0</v>
      </c>
      <c r="AJ83" s="197">
        <v>0</v>
      </c>
      <c r="AK83" s="197">
        <v>0.27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-0.4</v>
      </c>
      <c r="AH84" s="197">
        <v>0</v>
      </c>
      <c r="AI84" s="197">
        <v>0</v>
      </c>
      <c r="AJ84" s="197">
        <v>0</v>
      </c>
      <c r="AK84" s="197">
        <v>0.27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-0.4</v>
      </c>
      <c r="AH85" s="197">
        <v>0</v>
      </c>
      <c r="AI85" s="197">
        <v>0</v>
      </c>
      <c r="AJ85" s="197">
        <v>0</v>
      </c>
      <c r="AK85" s="197">
        <v>0.27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-0.4</v>
      </c>
      <c r="AH86" s="197">
        <v>0</v>
      </c>
      <c r="AI86" s="197">
        <v>0</v>
      </c>
      <c r="AJ86" s="197">
        <v>0</v>
      </c>
      <c r="AK86" s="197">
        <v>0.27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-0.4</v>
      </c>
      <c r="AH87" s="197">
        <v>0</v>
      </c>
      <c r="AI87" s="197">
        <v>0</v>
      </c>
      <c r="AJ87" s="197">
        <v>0</v>
      </c>
      <c r="AK87" s="197">
        <v>0.18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-0.4</v>
      </c>
      <c r="AH88" s="197">
        <v>0</v>
      </c>
      <c r="AI88" s="197">
        <v>0</v>
      </c>
      <c r="AJ88" s="197">
        <v>0</v>
      </c>
      <c r="AK88" s="197">
        <v>0.18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-0.4</v>
      </c>
      <c r="AH89" s="197">
        <v>0</v>
      </c>
      <c r="AI89" s="197">
        <v>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-0.4</v>
      </c>
      <c r="AH90" s="197">
        <v>0</v>
      </c>
      <c r="AI90" s="197">
        <v>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-0.4</v>
      </c>
      <c r="AH91" s="197">
        <v>0</v>
      </c>
      <c r="AI91" s="197">
        <v>0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-0.4</v>
      </c>
      <c r="AH92" s="197">
        <v>0</v>
      </c>
      <c r="AI92" s="197">
        <v>0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-0.4</v>
      </c>
      <c r="AH93" s="197">
        <v>0</v>
      </c>
      <c r="AI93" s="197">
        <v>0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-0.4</v>
      </c>
      <c r="AH94" s="197">
        <v>0</v>
      </c>
      <c r="AI94" s="197">
        <v>0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-0.4</v>
      </c>
      <c r="AH95" s="197">
        <v>0</v>
      </c>
      <c r="AI95" s="197">
        <v>0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-0.4</v>
      </c>
      <c r="AH96" s="197">
        <v>0</v>
      </c>
      <c r="AI96" s="197">
        <v>0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-0.4</v>
      </c>
      <c r="AH97" s="197">
        <v>0</v>
      </c>
      <c r="AI97" s="197">
        <v>0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-0.4</v>
      </c>
      <c r="AH98" s="197">
        <v>0</v>
      </c>
      <c r="AI98" s="197">
        <v>0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0.11546750000000015</v>
      </c>
      <c r="AH99">
        <f t="shared" si="0"/>
        <v>0</v>
      </c>
      <c r="AI99">
        <f t="shared" si="0"/>
        <v>4.5450000000000011E-2</v>
      </c>
      <c r="AJ99">
        <f t="shared" si="0"/>
        <v>0</v>
      </c>
      <c r="AK99">
        <f t="shared" si="0"/>
        <v>2.5324999999999983E-3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46</v>
      </c>
      <c r="C3" s="102">
        <f>'IDT-1 Calculation'!DG3</f>
        <v>-106.675</v>
      </c>
      <c r="D3" s="102">
        <f>'IDT-1 Calculation'!DH3</f>
        <v>0</v>
      </c>
      <c r="E3" s="102">
        <f>'IDT-1 Calculation'!DI3</f>
        <v>0</v>
      </c>
      <c r="F3" s="102">
        <f>'IDT-1 Calculation'!DJ3</f>
        <v>60.674999999999997</v>
      </c>
      <c r="G3" s="103">
        <f>SUM(B3:F3)</f>
        <v>0</v>
      </c>
    </row>
    <row r="4" spans="1:7">
      <c r="A4" s="98" t="s">
        <v>46</v>
      </c>
      <c r="B4" s="94">
        <f>'IDT-1 Calculation'!DF4</f>
        <v>10</v>
      </c>
      <c r="C4" s="94">
        <f>'IDT-1 Calculation'!DG4</f>
        <v>-53.034999999999997</v>
      </c>
      <c r="D4" s="94">
        <f>'IDT-1 Calculation'!DH4</f>
        <v>0</v>
      </c>
      <c r="E4" s="94">
        <f>'IDT-1 Calculation'!DI4</f>
        <v>0</v>
      </c>
      <c r="F4" s="94">
        <f>'IDT-1 Calculation'!DJ4</f>
        <v>43.034999999999997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-66.206000000000003</v>
      </c>
      <c r="D5" s="94">
        <f>'IDT-1 Calculation'!DH5</f>
        <v>0</v>
      </c>
      <c r="E5" s="94">
        <f>'IDT-1 Calculation'!DI5</f>
        <v>0</v>
      </c>
      <c r="F5" s="94">
        <f>'IDT-1 Calculation'!DJ5</f>
        <v>66.206000000000003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-42.555999999999997</v>
      </c>
      <c r="D6" s="94">
        <f>'IDT-1 Calculation'!DH6</f>
        <v>0</v>
      </c>
      <c r="E6" s="94">
        <f>'IDT-1 Calculation'!DI6</f>
        <v>0</v>
      </c>
      <c r="F6" s="94">
        <f>'IDT-1 Calculation'!DJ6</f>
        <v>42.555999999999997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-19.542999999999999</v>
      </c>
      <c r="D7" s="94">
        <f>'IDT-1 Calculation'!DH7</f>
        <v>0</v>
      </c>
      <c r="E7" s="94">
        <f>'IDT-1 Calculation'!DI7</f>
        <v>0</v>
      </c>
      <c r="F7" s="94">
        <f>'IDT-1 Calculation'!DJ7</f>
        <v>19.542999999999999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-3.6309999999999998</v>
      </c>
      <c r="C48" s="94">
        <f>'IDT-1 Calculation'!DG48</f>
        <v>-2.2490000000000001</v>
      </c>
      <c r="D48" s="94">
        <f>'IDT-1 Calculation'!DH48</f>
        <v>0</v>
      </c>
      <c r="E48" s="94">
        <f>'IDT-1 Calculation'!DI48</f>
        <v>0</v>
      </c>
      <c r="F48" s="94">
        <f>'IDT-1 Calculation'!DJ48</f>
        <v>5.88</v>
      </c>
      <c r="G48" s="99">
        <f t="shared" si="0"/>
        <v>0</v>
      </c>
    </row>
    <row r="49" spans="1:7">
      <c r="A49" s="98" t="s">
        <v>91</v>
      </c>
      <c r="B49" s="94">
        <f>'IDT-1 Calculation'!DF49</f>
        <v>-11.811999999999999</v>
      </c>
      <c r="C49" s="94">
        <f>'IDT-1 Calculation'!DG49</f>
        <v>-7.3179999999999996</v>
      </c>
      <c r="D49" s="94">
        <f>'IDT-1 Calculation'!DH49</f>
        <v>0</v>
      </c>
      <c r="E49" s="94">
        <f>'IDT-1 Calculation'!DI49</f>
        <v>0</v>
      </c>
      <c r="F49" s="94">
        <f>'IDT-1 Calculation'!DJ49</f>
        <v>19.13</v>
      </c>
      <c r="G49" s="99">
        <f t="shared" si="0"/>
        <v>0</v>
      </c>
    </row>
    <row r="50" spans="1:7">
      <c r="A50" s="98" t="s">
        <v>92</v>
      </c>
      <c r="B50" s="94">
        <f>'IDT-1 Calculation'!DF50</f>
        <v>-18.707999999999998</v>
      </c>
      <c r="C50" s="94">
        <f>'IDT-1 Calculation'!DG50</f>
        <v>-11.592000000000001</v>
      </c>
      <c r="D50" s="94">
        <f>'IDT-1 Calculation'!DH50</f>
        <v>0</v>
      </c>
      <c r="E50" s="94">
        <f>'IDT-1 Calculation'!DI50</f>
        <v>0</v>
      </c>
      <c r="F50" s="94">
        <f>'IDT-1 Calculation'!DJ50</f>
        <v>30.299999999999997</v>
      </c>
      <c r="G50" s="99">
        <f t="shared" si="0"/>
        <v>0</v>
      </c>
    </row>
    <row r="51" spans="1:7">
      <c r="A51" s="98" t="s">
        <v>93</v>
      </c>
      <c r="B51" s="94">
        <f>'IDT-1 Calculation'!DF51</f>
        <v>-11</v>
      </c>
      <c r="C51" s="94">
        <f>'IDT-1 Calculation'!DG51</f>
        <v>-27.63</v>
      </c>
      <c r="D51" s="94">
        <f>'IDT-1 Calculation'!DH51</f>
        <v>0</v>
      </c>
      <c r="E51" s="94">
        <f>'IDT-1 Calculation'!DI51</f>
        <v>0</v>
      </c>
      <c r="F51" s="94">
        <f>'IDT-1 Calculation'!DJ51</f>
        <v>38.629999999999995</v>
      </c>
      <c r="G51" s="99">
        <f t="shared" si="0"/>
        <v>0</v>
      </c>
    </row>
    <row r="52" spans="1:7">
      <c r="A52" s="98" t="s">
        <v>94</v>
      </c>
      <c r="B52" s="94">
        <f>'IDT-1 Calculation'!DF52</f>
        <v>-3</v>
      </c>
      <c r="C52" s="94">
        <f>'IDT-1 Calculation'!DG52</f>
        <v>-47.52</v>
      </c>
      <c r="D52" s="94">
        <f>'IDT-1 Calculation'!DH52</f>
        <v>0</v>
      </c>
      <c r="E52" s="94">
        <f>'IDT-1 Calculation'!DI52</f>
        <v>0</v>
      </c>
      <c r="F52" s="94">
        <f>'IDT-1 Calculation'!DJ52</f>
        <v>50.52</v>
      </c>
      <c r="G52" s="99">
        <f t="shared" si="0"/>
        <v>0</v>
      </c>
    </row>
    <row r="53" spans="1:7">
      <c r="A53" s="98" t="s">
        <v>95</v>
      </c>
      <c r="B53" s="94">
        <f>'IDT-1 Calculation'!DF53</f>
        <v>-14</v>
      </c>
      <c r="C53" s="94">
        <f>'IDT-1 Calculation'!DG53</f>
        <v>-42.15</v>
      </c>
      <c r="D53" s="94">
        <f>'IDT-1 Calculation'!DH53</f>
        <v>0</v>
      </c>
      <c r="E53" s="94">
        <f>'IDT-1 Calculation'!DI53</f>
        <v>0</v>
      </c>
      <c r="F53" s="94">
        <f>'IDT-1 Calculation'!DJ53</f>
        <v>56.15</v>
      </c>
      <c r="G53" s="99">
        <f t="shared" si="0"/>
        <v>0</v>
      </c>
    </row>
    <row r="54" spans="1:7">
      <c r="A54" s="98" t="s">
        <v>96</v>
      </c>
      <c r="B54" s="94">
        <f>'IDT-1 Calculation'!DF54</f>
        <v>-14</v>
      </c>
      <c r="C54" s="94">
        <f>'IDT-1 Calculation'!DG54</f>
        <v>-40.03</v>
      </c>
      <c r="D54" s="94">
        <f>'IDT-1 Calculation'!DH54</f>
        <v>0</v>
      </c>
      <c r="E54" s="94">
        <f>'IDT-1 Calculation'!DI54</f>
        <v>0</v>
      </c>
      <c r="F54" s="94">
        <f>'IDT-1 Calculation'!DJ54</f>
        <v>54.03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-21.917000000000002</v>
      </c>
      <c r="D58" s="94">
        <f>'IDT-1 Calculation'!DH58</f>
        <v>0</v>
      </c>
      <c r="E58" s="94">
        <f>'IDT-1 Calculation'!DI58</f>
        <v>0</v>
      </c>
      <c r="F58" s="94">
        <f>'IDT-1 Calculation'!DJ58</f>
        <v>21.917000000000002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-52.389000000000003</v>
      </c>
      <c r="D59" s="94">
        <f>'IDT-1 Calculation'!DH59</f>
        <v>0</v>
      </c>
      <c r="E59" s="94">
        <f>'IDT-1 Calculation'!DI59</f>
        <v>0</v>
      </c>
      <c r="F59" s="94">
        <f>'IDT-1 Calculation'!DJ59</f>
        <v>52.389000000000003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-84.209000000000003</v>
      </c>
      <c r="D60" s="94">
        <f>'IDT-1 Calculation'!DH60</f>
        <v>0</v>
      </c>
      <c r="E60" s="94">
        <f>'IDT-1 Calculation'!DI60</f>
        <v>0</v>
      </c>
      <c r="F60" s="94">
        <f>'IDT-1 Calculation'!DJ60</f>
        <v>84.209000000000003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-109.14700000000001</v>
      </c>
      <c r="D61" s="94">
        <f>'IDT-1 Calculation'!DH61</f>
        <v>0</v>
      </c>
      <c r="E61" s="94">
        <f>'IDT-1 Calculation'!DI61</f>
        <v>0</v>
      </c>
      <c r="F61" s="94">
        <f>'IDT-1 Calculation'!DJ61</f>
        <v>109.14700000000001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-119.712</v>
      </c>
      <c r="D62" s="94">
        <f>'IDT-1 Calculation'!DH62</f>
        <v>0</v>
      </c>
      <c r="E62" s="94">
        <f>'IDT-1 Calculation'!DI62</f>
        <v>0</v>
      </c>
      <c r="F62" s="94">
        <f>'IDT-1 Calculation'!DJ62</f>
        <v>119.712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-120.694</v>
      </c>
      <c r="D63" s="94">
        <f>'IDT-1 Calculation'!DH63</f>
        <v>0</v>
      </c>
      <c r="E63" s="94">
        <f>'IDT-1 Calculation'!DI63</f>
        <v>0</v>
      </c>
      <c r="F63" s="94">
        <f>'IDT-1 Calculation'!DJ63</f>
        <v>120.694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-119.645</v>
      </c>
      <c r="D64" s="94">
        <f>'IDT-1 Calculation'!DH64</f>
        <v>0</v>
      </c>
      <c r="E64" s="94">
        <f>'IDT-1 Calculation'!DI64</f>
        <v>0</v>
      </c>
      <c r="F64" s="94">
        <f>'IDT-1 Calculation'!DJ64</f>
        <v>119.645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-125.43600000000001</v>
      </c>
      <c r="D65" s="94">
        <f>'IDT-1 Calculation'!DH65</f>
        <v>0</v>
      </c>
      <c r="E65" s="94">
        <f>'IDT-1 Calculation'!DI65</f>
        <v>0</v>
      </c>
      <c r="F65" s="94">
        <f>'IDT-1 Calculation'!DJ65</f>
        <v>125.43600000000001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-126.756</v>
      </c>
      <c r="D66" s="94">
        <f>'IDT-1 Calculation'!DH66</f>
        <v>0</v>
      </c>
      <c r="E66" s="94">
        <f>'IDT-1 Calculation'!DI66</f>
        <v>0</v>
      </c>
      <c r="F66" s="94">
        <f>'IDT-1 Calculation'!DJ66</f>
        <v>126.756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-118.70399999999999</v>
      </c>
      <c r="D67" s="94">
        <f>'IDT-1 Calculation'!DH67</f>
        <v>0</v>
      </c>
      <c r="E67" s="94">
        <f>'IDT-1 Calculation'!DI67</f>
        <v>0</v>
      </c>
      <c r="F67" s="94">
        <f>'IDT-1 Calculation'!DJ67</f>
        <v>118.70399999999999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-121.994</v>
      </c>
      <c r="D68" s="94">
        <f>'IDT-1 Calculation'!DH68</f>
        <v>0</v>
      </c>
      <c r="E68" s="94">
        <f>'IDT-1 Calculation'!DI68</f>
        <v>0</v>
      </c>
      <c r="F68" s="94">
        <f>'IDT-1 Calculation'!DJ68</f>
        <v>121.994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-121.922</v>
      </c>
      <c r="D69" s="94">
        <f>'IDT-1 Calculation'!DH69</f>
        <v>0</v>
      </c>
      <c r="E69" s="94">
        <f>'IDT-1 Calculation'!DI69</f>
        <v>0</v>
      </c>
      <c r="F69" s="94">
        <f>'IDT-1 Calculation'!DJ69</f>
        <v>121.922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-111.70699999999999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111.70699999999999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-101.571</v>
      </c>
      <c r="D71" s="94">
        <f>'IDT-1 Calculation'!DH71</f>
        <v>0</v>
      </c>
      <c r="E71" s="94">
        <f>'IDT-1 Calculation'!DI71</f>
        <v>0</v>
      </c>
      <c r="F71" s="94">
        <f>'IDT-1 Calculation'!DJ71</f>
        <v>101.571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-97.128</v>
      </c>
      <c r="D72" s="94">
        <f>'IDT-1 Calculation'!DH72</f>
        <v>0</v>
      </c>
      <c r="E72" s="94">
        <f>'IDT-1 Calculation'!DI72</f>
        <v>0</v>
      </c>
      <c r="F72" s="94">
        <f>'IDT-1 Calculation'!DJ72</f>
        <v>97.128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-91.251999999999995</v>
      </c>
      <c r="D73" s="94">
        <f>'IDT-1 Calculation'!DH73</f>
        <v>0</v>
      </c>
      <c r="E73" s="94">
        <f>'IDT-1 Calculation'!DI73</f>
        <v>0</v>
      </c>
      <c r="F73" s="94">
        <f>'IDT-1 Calculation'!DJ73</f>
        <v>91.251999999999995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-84.128</v>
      </c>
      <c r="D74" s="94">
        <f>'IDT-1 Calculation'!DH74</f>
        <v>0</v>
      </c>
      <c r="E74" s="94">
        <f>'IDT-1 Calculation'!DI74</f>
        <v>0</v>
      </c>
      <c r="F74" s="94">
        <f>'IDT-1 Calculation'!DJ74</f>
        <v>84.128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-76.638999999999996</v>
      </c>
      <c r="D75" s="94">
        <f>'IDT-1 Calculation'!DH75</f>
        <v>0</v>
      </c>
      <c r="E75" s="94">
        <f>'IDT-1 Calculation'!DI75</f>
        <v>0</v>
      </c>
      <c r="F75" s="94">
        <f>'IDT-1 Calculation'!DJ75</f>
        <v>76.638999999999996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-77.468999999999994</v>
      </c>
      <c r="D76" s="94">
        <f>'IDT-1 Calculation'!DH76</f>
        <v>0</v>
      </c>
      <c r="E76" s="94">
        <f>'IDT-1 Calculation'!DI76</f>
        <v>0</v>
      </c>
      <c r="F76" s="94">
        <f>'IDT-1 Calculation'!DJ76</f>
        <v>77.468999999999994</v>
      </c>
      <c r="G76" s="99">
        <f t="shared" si="1"/>
        <v>0</v>
      </c>
    </row>
    <row r="77" spans="1:7">
      <c r="A77" s="98" t="s">
        <v>119</v>
      </c>
      <c r="B77" s="94">
        <f>'IDT-1 Calculation'!DF77</f>
        <v>15</v>
      </c>
      <c r="C77" s="94">
        <f>'IDT-1 Calculation'!DG77</f>
        <v>-99.616</v>
      </c>
      <c r="D77" s="94">
        <f>'IDT-1 Calculation'!DH77</f>
        <v>0</v>
      </c>
      <c r="E77" s="94">
        <f>'IDT-1 Calculation'!DI77</f>
        <v>0</v>
      </c>
      <c r="F77" s="94">
        <f>'IDT-1 Calculation'!DJ77</f>
        <v>84.616</v>
      </c>
      <c r="G77" s="99">
        <f t="shared" si="1"/>
        <v>0</v>
      </c>
    </row>
    <row r="78" spans="1:7">
      <c r="A78" s="98" t="s">
        <v>120</v>
      </c>
      <c r="B78" s="94">
        <f>'IDT-1 Calculation'!DF78</f>
        <v>31</v>
      </c>
      <c r="C78" s="94">
        <f>'IDT-1 Calculation'!DG78</f>
        <v>-90</v>
      </c>
      <c r="D78" s="94">
        <f>'IDT-1 Calculation'!DH78</f>
        <v>0</v>
      </c>
      <c r="E78" s="94">
        <f>'IDT-1 Calculation'!DI78</f>
        <v>0</v>
      </c>
      <c r="F78" s="94">
        <f>'IDT-1 Calculation'!DJ78</f>
        <v>59</v>
      </c>
      <c r="G78" s="99">
        <f t="shared" si="1"/>
        <v>0</v>
      </c>
    </row>
    <row r="79" spans="1:7">
      <c r="A79" s="98" t="s">
        <v>121</v>
      </c>
      <c r="B79" s="94">
        <f>'IDT-1 Calculation'!DF79</f>
        <v>38</v>
      </c>
      <c r="C79" s="94">
        <f>'IDT-1 Calculation'!DG79</f>
        <v>-75</v>
      </c>
      <c r="D79" s="94">
        <f>'IDT-1 Calculation'!DH79</f>
        <v>0</v>
      </c>
      <c r="E79" s="94">
        <f>'IDT-1 Calculation'!DI79</f>
        <v>0</v>
      </c>
      <c r="F79" s="94">
        <f>'IDT-1 Calculation'!DJ79</f>
        <v>37</v>
      </c>
      <c r="G79" s="99">
        <f t="shared" si="1"/>
        <v>0</v>
      </c>
    </row>
    <row r="80" spans="1:7">
      <c r="A80" s="98" t="s">
        <v>122</v>
      </c>
      <c r="B80" s="94">
        <f>'IDT-1 Calculation'!DF80</f>
        <v>40.673999999999999</v>
      </c>
      <c r="C80" s="94">
        <f>'IDT-1 Calculation'!DG80</f>
        <v>-75</v>
      </c>
      <c r="D80" s="94">
        <f>'IDT-1 Calculation'!DH80</f>
        <v>0</v>
      </c>
      <c r="E80" s="94">
        <f>'IDT-1 Calculation'!DI80</f>
        <v>0</v>
      </c>
      <c r="F80" s="94">
        <f>'IDT-1 Calculation'!DJ80</f>
        <v>34.326000000000001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37.963000000000001</v>
      </c>
      <c r="C81" s="94">
        <f>'IDT-1 Calculation'!DG81</f>
        <v>-70</v>
      </c>
      <c r="D81" s="94">
        <f>'IDT-1 Calculation'!DH81</f>
        <v>0</v>
      </c>
      <c r="E81" s="94">
        <f>'IDT-1 Calculation'!DI81</f>
        <v>0</v>
      </c>
      <c r="F81" s="94">
        <f>'IDT-1 Calculation'!DJ81</f>
        <v>32.036999999999999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43.386000000000003</v>
      </c>
      <c r="C82" s="94">
        <f>'IDT-1 Calculation'!DG82</f>
        <v>-80</v>
      </c>
      <c r="D82" s="94">
        <f>'IDT-1 Calculation'!DH82</f>
        <v>0</v>
      </c>
      <c r="E82" s="94">
        <f>'IDT-1 Calculation'!DI82</f>
        <v>0</v>
      </c>
      <c r="F82" s="94">
        <f>'IDT-1 Calculation'!DJ82</f>
        <v>36.613999999999997</v>
      </c>
      <c r="G82" s="99">
        <f t="shared" si="1"/>
        <v>0</v>
      </c>
    </row>
    <row r="83" spans="1:7">
      <c r="A83" s="98" t="s">
        <v>125</v>
      </c>
      <c r="B83" s="94">
        <f>'IDT-1 Calculation'!DF83</f>
        <v>62.368000000000002</v>
      </c>
      <c r="C83" s="94">
        <f>'IDT-1 Calculation'!DG83</f>
        <v>-115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52.631999999999998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97.864000000000004</v>
      </c>
      <c r="C84" s="94">
        <f>'IDT-1 Calculation'!DG84</f>
        <v>-125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27.135999999999999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118.58499999999999</v>
      </c>
      <c r="C85" s="94">
        <f>'IDT-1 Calculation'!DG85</f>
        <v>-130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11.414999999999999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112.504</v>
      </c>
      <c r="C86" s="94">
        <f>'IDT-1 Calculation'!DG86</f>
        <v>-120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7.4960000000000004</v>
      </c>
      <c r="G86" s="99">
        <f t="shared" si="1"/>
        <v>0</v>
      </c>
    </row>
    <row r="87" spans="1:7">
      <c r="A87" s="98" t="s">
        <v>129</v>
      </c>
      <c r="B87" s="94">
        <f>'IDT-1 Calculation'!DF87</f>
        <v>168.06100000000001</v>
      </c>
      <c r="C87" s="94">
        <f>'IDT-1 Calculation'!DG87</f>
        <v>-170</v>
      </c>
      <c r="D87" s="94">
        <f>'IDT-1 Calculation'!DH87</f>
        <v>0</v>
      </c>
      <c r="E87" s="94">
        <f>'IDT-1 Calculation'!DI87</f>
        <v>0</v>
      </c>
      <c r="F87" s="94">
        <f>'IDT-1 Calculation'!DJ87</f>
        <v>1.9390000000000001</v>
      </c>
      <c r="G87" s="99">
        <f t="shared" si="1"/>
        <v>7.1054273576010019E-15</v>
      </c>
    </row>
    <row r="88" spans="1:7">
      <c r="A88" s="98" t="s">
        <v>130</v>
      </c>
      <c r="B88" s="94">
        <f>'IDT-1 Calculation'!DF88</f>
        <v>148.387</v>
      </c>
      <c r="C88" s="94">
        <f>'IDT-1 Calculation'!DG88</f>
        <v>-160</v>
      </c>
      <c r="D88" s="94">
        <f>'IDT-1 Calculation'!DH88</f>
        <v>0</v>
      </c>
      <c r="E88" s="94">
        <f>'IDT-1 Calculation'!DI88</f>
        <v>0</v>
      </c>
      <c r="F88" s="94">
        <f>'IDT-1 Calculation'!DJ88</f>
        <v>11.613</v>
      </c>
      <c r="G88" s="99">
        <f t="shared" si="1"/>
        <v>0</v>
      </c>
    </row>
    <row r="89" spans="1:7">
      <c r="A89" s="98" t="s">
        <v>131</v>
      </c>
      <c r="B89" s="94">
        <f>'IDT-1 Calculation'!DF89</f>
        <v>106.777</v>
      </c>
      <c r="C89" s="94">
        <f>'IDT-1 Calculation'!DG89</f>
        <v>-145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38.222999999999999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74.486000000000004</v>
      </c>
      <c r="C90" s="94">
        <f>'IDT-1 Calculation'!DG90</f>
        <v>-130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55.514000000000003</v>
      </c>
      <c r="G90" s="99">
        <f t="shared" si="1"/>
        <v>0</v>
      </c>
    </row>
    <row r="91" spans="1:7">
      <c r="A91" s="98" t="s">
        <v>133</v>
      </c>
      <c r="B91" s="94">
        <f>'IDT-1 Calculation'!DF91</f>
        <v>89.483999999999995</v>
      </c>
      <c r="C91" s="94">
        <f>'IDT-1 Calculation'!DG91</f>
        <v>-165</v>
      </c>
      <c r="D91" s="94">
        <f>'IDT-1 Calculation'!DH91</f>
        <v>0</v>
      </c>
      <c r="E91" s="94">
        <f>'IDT-1 Calculation'!DI91</f>
        <v>0</v>
      </c>
      <c r="F91" s="94">
        <f>'IDT-1 Calculation'!DJ91</f>
        <v>75.516000000000005</v>
      </c>
      <c r="G91" s="99">
        <f t="shared" si="1"/>
        <v>0</v>
      </c>
    </row>
    <row r="92" spans="1:7">
      <c r="A92" s="98" t="s">
        <v>134</v>
      </c>
      <c r="B92" s="94">
        <f>'IDT-1 Calculation'!DF92</f>
        <v>73.213999999999999</v>
      </c>
      <c r="C92" s="94">
        <f>'IDT-1 Calculation'!DG92</f>
        <v>-135</v>
      </c>
      <c r="D92" s="94">
        <f>'IDT-1 Calculation'!DH92</f>
        <v>0</v>
      </c>
      <c r="E92" s="94">
        <f>'IDT-1 Calculation'!DI92</f>
        <v>0</v>
      </c>
      <c r="F92" s="94">
        <f>'IDT-1 Calculation'!DJ92</f>
        <v>61.786000000000001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62.368000000000002</v>
      </c>
      <c r="C93" s="94">
        <f>'IDT-1 Calculation'!DG93</f>
        <v>-115</v>
      </c>
      <c r="D93" s="94">
        <f>'IDT-1 Calculation'!DH93</f>
        <v>0</v>
      </c>
      <c r="E93" s="94">
        <f>'IDT-1 Calculation'!DI93</f>
        <v>0</v>
      </c>
      <c r="F93" s="94">
        <f>'IDT-1 Calculation'!DJ93</f>
        <v>52.631999999999998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51.521000000000001</v>
      </c>
      <c r="C94" s="94">
        <f>'IDT-1 Calculation'!DG94</f>
        <v>-95</v>
      </c>
      <c r="D94" s="94">
        <f>'IDT-1 Calculation'!DH94</f>
        <v>0</v>
      </c>
      <c r="E94" s="94">
        <f>'IDT-1 Calculation'!DI94</f>
        <v>0</v>
      </c>
      <c r="F94" s="94">
        <f>'IDT-1 Calculation'!DJ94</f>
        <v>43.478999999999999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43.386000000000003</v>
      </c>
      <c r="C95" s="94">
        <f>'IDT-1 Calculation'!DG95</f>
        <v>-80</v>
      </c>
      <c r="D95" s="94">
        <f>'IDT-1 Calculation'!DH95</f>
        <v>0</v>
      </c>
      <c r="E95" s="94">
        <f>'IDT-1 Calculation'!DI95</f>
        <v>0</v>
      </c>
      <c r="F95" s="94">
        <f>'IDT-1 Calculation'!DJ95</f>
        <v>36.613999999999997</v>
      </c>
      <c r="G95" s="99">
        <f t="shared" si="1"/>
        <v>0</v>
      </c>
    </row>
    <row r="96" spans="1:7">
      <c r="A96" s="98" t="s">
        <v>138</v>
      </c>
      <c r="B96" s="94">
        <f>'IDT-1 Calculation'!DF96</f>
        <v>35.250999999999998</v>
      </c>
      <c r="C96" s="94">
        <f>'IDT-1 Calculation'!DG96</f>
        <v>-65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29.748999999999999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32.54</v>
      </c>
      <c r="C97" s="94">
        <f>'IDT-1 Calculation'!DG97</f>
        <v>-60</v>
      </c>
      <c r="D97" s="94">
        <f>'IDT-1 Calculation'!DH97</f>
        <v>0</v>
      </c>
      <c r="E97" s="94">
        <f>'IDT-1 Calculation'!DI97</f>
        <v>0</v>
      </c>
      <c r="F97" s="94">
        <f>'IDT-1 Calculation'!DJ97</f>
        <v>27.46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35.250999999999998</v>
      </c>
      <c r="C98" s="107">
        <f>'IDT-1 Calculation'!DG98</f>
        <v>-65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29.748999999999999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0.37447974999999994</v>
      </c>
      <c r="C99" s="110">
        <f>SUM(C3:C98)/4000</f>
        <v>-1.1783847500000002</v>
      </c>
      <c r="D99" s="110">
        <f>SUM(D3:D98)/4000</f>
        <v>0</v>
      </c>
      <c r="E99" s="110">
        <f>SUM(E3:E98)/4000</f>
        <v>0</v>
      </c>
      <c r="F99" s="110">
        <f>SUM(F3:F98)/4000</f>
        <v>0.80390499999999998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34.880000000000003</v>
      </c>
      <c r="AH3" s="197">
        <v>0</v>
      </c>
      <c r="AI3" s="197">
        <v>15.02</v>
      </c>
      <c r="AJ3" s="197">
        <v>0</v>
      </c>
      <c r="AK3" s="197">
        <v>4.9400000000000004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34.880000000000003</v>
      </c>
      <c r="AH4" s="197">
        <v>0</v>
      </c>
      <c r="AI4" s="197">
        <v>15.02</v>
      </c>
      <c r="AJ4" s="197">
        <v>0</v>
      </c>
      <c r="AK4" s="197">
        <v>4.9400000000000004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34.880000000000003</v>
      </c>
      <c r="AH5" s="197">
        <v>0</v>
      </c>
      <c r="AI5" s="197">
        <v>15.02</v>
      </c>
      <c r="AJ5" s="197">
        <v>0</v>
      </c>
      <c r="AK5" s="197">
        <v>4.9400000000000004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34.880000000000003</v>
      </c>
      <c r="AH6" s="197">
        <v>0</v>
      </c>
      <c r="AI6" s="197">
        <v>15.02</v>
      </c>
      <c r="AJ6" s="197">
        <v>0</v>
      </c>
      <c r="AK6" s="197">
        <v>4.9400000000000004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34.880000000000003</v>
      </c>
      <c r="AH7" s="197">
        <v>0</v>
      </c>
      <c r="AI7" s="197">
        <v>15.02</v>
      </c>
      <c r="AJ7" s="197">
        <v>0</v>
      </c>
      <c r="AK7" s="197">
        <v>4.53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34.880000000000003</v>
      </c>
      <c r="AH8" s="197">
        <v>0</v>
      </c>
      <c r="AI8" s="197">
        <v>15.02</v>
      </c>
      <c r="AJ8" s="197">
        <v>0</v>
      </c>
      <c r="AK8" s="197">
        <v>4.53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34.880000000000003</v>
      </c>
      <c r="AH9" s="197">
        <v>0</v>
      </c>
      <c r="AI9" s="197">
        <v>15.02</v>
      </c>
      <c r="AJ9" s="197">
        <v>0</v>
      </c>
      <c r="AK9" s="197">
        <v>4.53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34.880000000000003</v>
      </c>
      <c r="AH10" s="197">
        <v>0</v>
      </c>
      <c r="AI10" s="197">
        <v>15.02</v>
      </c>
      <c r="AJ10" s="197">
        <v>0</v>
      </c>
      <c r="AK10" s="197">
        <v>4.53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34.58</v>
      </c>
      <c r="AH11" s="197">
        <v>0</v>
      </c>
      <c r="AI11" s="197">
        <v>15.02</v>
      </c>
      <c r="AJ11" s="197">
        <v>0</v>
      </c>
      <c r="AK11" s="197">
        <v>4.53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34.58</v>
      </c>
      <c r="AH12" s="197">
        <v>0</v>
      </c>
      <c r="AI12" s="197">
        <v>15.02</v>
      </c>
      <c r="AJ12" s="197">
        <v>0</v>
      </c>
      <c r="AK12" s="197">
        <v>4.53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34.58</v>
      </c>
      <c r="AH13" s="197">
        <v>0</v>
      </c>
      <c r="AI13" s="197">
        <v>15.02</v>
      </c>
      <c r="AJ13" s="197">
        <v>0</v>
      </c>
      <c r="AK13" s="197">
        <v>4.53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34.58</v>
      </c>
      <c r="AH14" s="197">
        <v>0</v>
      </c>
      <c r="AI14" s="197">
        <v>15.02</v>
      </c>
      <c r="AJ14" s="197">
        <v>0</v>
      </c>
      <c r="AK14" s="197">
        <v>4.53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34.58</v>
      </c>
      <c r="AH15" s="197">
        <v>0</v>
      </c>
      <c r="AI15" s="197">
        <v>15.02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34.58</v>
      </c>
      <c r="AH16" s="197">
        <v>0</v>
      </c>
      <c r="AI16" s="197">
        <v>15.02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34.58</v>
      </c>
      <c r="AH17" s="197">
        <v>0</v>
      </c>
      <c r="AI17" s="197">
        <v>15.02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34.58</v>
      </c>
      <c r="AH18" s="197">
        <v>0</v>
      </c>
      <c r="AI18" s="197">
        <v>15.02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34.58</v>
      </c>
      <c r="AH19" s="197">
        <v>0</v>
      </c>
      <c r="AI19" s="197">
        <v>15.02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34.58</v>
      </c>
      <c r="AH20" s="197">
        <v>0</v>
      </c>
      <c r="AI20" s="197">
        <v>15.02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34.58</v>
      </c>
      <c r="AH21" s="197">
        <v>0</v>
      </c>
      <c r="AI21" s="197">
        <v>15.02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34.58</v>
      </c>
      <c r="AH22" s="197">
        <v>0</v>
      </c>
      <c r="AI22" s="197">
        <v>15.02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34.58</v>
      </c>
      <c r="AH23" s="197">
        <v>0</v>
      </c>
      <c r="AI23" s="197">
        <v>15.02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34.58</v>
      </c>
      <c r="AH24" s="197">
        <v>0</v>
      </c>
      <c r="AI24" s="197">
        <v>15.02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34.58</v>
      </c>
      <c r="AH25" s="197">
        <v>0</v>
      </c>
      <c r="AI25" s="197">
        <v>15.02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34.58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34.58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34.58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34.58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34.58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34.58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34.58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34.58</v>
      </c>
      <c r="AH33" s="197">
        <v>0</v>
      </c>
      <c r="AI33" s="197">
        <v>15.02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34.58</v>
      </c>
      <c r="AH34" s="197">
        <v>0</v>
      </c>
      <c r="AI34" s="197">
        <v>15.02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35.18</v>
      </c>
      <c r="AH35" s="197">
        <v>0</v>
      </c>
      <c r="AI35" s="197">
        <v>15.02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35.18</v>
      </c>
      <c r="AH36" s="197">
        <v>0</v>
      </c>
      <c r="AI36" s="197">
        <v>15.02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35.18</v>
      </c>
      <c r="AH37" s="197">
        <v>0</v>
      </c>
      <c r="AI37" s="197">
        <v>15.02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35.18</v>
      </c>
      <c r="AH38" s="197">
        <v>0</v>
      </c>
      <c r="AI38" s="197">
        <v>15.02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35.18</v>
      </c>
      <c r="AH39" s="197">
        <v>0</v>
      </c>
      <c r="AI39" s="197">
        <v>15.02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35.18</v>
      </c>
      <c r="AH40" s="197">
        <v>0</v>
      </c>
      <c r="AI40" s="197">
        <v>15.02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35.18</v>
      </c>
      <c r="AH41" s="197">
        <v>0</v>
      </c>
      <c r="AI41" s="197">
        <v>15.02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35.18</v>
      </c>
      <c r="AH42" s="197">
        <v>0</v>
      </c>
      <c r="AI42" s="197">
        <v>15.02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35.49</v>
      </c>
      <c r="AH43" s="197">
        <v>0</v>
      </c>
      <c r="AI43" s="197">
        <v>15.02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35.49</v>
      </c>
      <c r="AH44" s="197">
        <v>0</v>
      </c>
      <c r="AI44" s="197">
        <v>15.02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36.090000000000003</v>
      </c>
      <c r="AH45" s="197">
        <v>0</v>
      </c>
      <c r="AI45" s="197">
        <v>15.02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36.090000000000003</v>
      </c>
      <c r="AH46" s="197">
        <v>0</v>
      </c>
      <c r="AI46" s="197">
        <v>15.02</v>
      </c>
      <c r="AJ46" s="197">
        <v>0</v>
      </c>
      <c r="AK46" s="197">
        <v>0.35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36.090000000000003</v>
      </c>
      <c r="AH47" s="197">
        <v>0</v>
      </c>
      <c r="AI47" s="197">
        <v>15.02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36.090000000000003</v>
      </c>
      <c r="AH48" s="197">
        <v>0</v>
      </c>
      <c r="AI48" s="197">
        <v>15.02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36.090000000000003</v>
      </c>
      <c r="AH49" s="197">
        <v>0</v>
      </c>
      <c r="AI49" s="197">
        <v>15.02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36.090000000000003</v>
      </c>
      <c r="AH50" s="197">
        <v>0</v>
      </c>
      <c r="AI50" s="197">
        <v>15.02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36.090000000000003</v>
      </c>
      <c r="AH51" s="197">
        <v>0</v>
      </c>
      <c r="AI51" s="197">
        <v>15.02</v>
      </c>
      <c r="AJ51" s="197">
        <v>0</v>
      </c>
      <c r="AK51" s="197">
        <v>1.25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36.090000000000003</v>
      </c>
      <c r="AH52" s="197">
        <v>0</v>
      </c>
      <c r="AI52" s="197">
        <v>15.02</v>
      </c>
      <c r="AJ52" s="197">
        <v>0</v>
      </c>
      <c r="AK52" s="197">
        <v>1.25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36.090000000000003</v>
      </c>
      <c r="AH53" s="197">
        <v>0</v>
      </c>
      <c r="AI53" s="197">
        <v>15.02</v>
      </c>
      <c r="AJ53" s="197">
        <v>0</v>
      </c>
      <c r="AK53" s="197">
        <v>1.25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36.090000000000003</v>
      </c>
      <c r="AH54" s="197">
        <v>0</v>
      </c>
      <c r="AI54" s="197">
        <v>15.02</v>
      </c>
      <c r="AJ54" s="197">
        <v>0</v>
      </c>
      <c r="AK54" s="197">
        <v>1.25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36.69</v>
      </c>
      <c r="AH55" s="197">
        <v>0</v>
      </c>
      <c r="AI55" s="197">
        <v>15.02</v>
      </c>
      <c r="AJ55" s="197">
        <v>0</v>
      </c>
      <c r="AK55" s="197">
        <v>1.25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36.69</v>
      </c>
      <c r="AH56" s="197">
        <v>0</v>
      </c>
      <c r="AI56" s="197">
        <v>15.02</v>
      </c>
      <c r="AJ56" s="197">
        <v>0</v>
      </c>
      <c r="AK56" s="197">
        <v>1.25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36.69</v>
      </c>
      <c r="AH57" s="197">
        <v>0</v>
      </c>
      <c r="AI57" s="197">
        <v>15.02</v>
      </c>
      <c r="AJ57" s="197">
        <v>0</v>
      </c>
      <c r="AK57" s="197">
        <v>1.25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36.69</v>
      </c>
      <c r="AH58" s="197">
        <v>0</v>
      </c>
      <c r="AI58" s="197">
        <v>15.02</v>
      </c>
      <c r="AJ58" s="197">
        <v>0</v>
      </c>
      <c r="AK58" s="197">
        <v>1.25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36.69</v>
      </c>
      <c r="AH59" s="197">
        <v>0</v>
      </c>
      <c r="AI59" s="197">
        <v>15.02</v>
      </c>
      <c r="AJ59" s="197">
        <v>0</v>
      </c>
      <c r="AK59" s="197">
        <v>1.43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36.69</v>
      </c>
      <c r="AH60" s="197">
        <v>0</v>
      </c>
      <c r="AI60" s="197">
        <v>15.02</v>
      </c>
      <c r="AJ60" s="197">
        <v>0</v>
      </c>
      <c r="AK60" s="197">
        <v>1.43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36.69</v>
      </c>
      <c r="AH61" s="197">
        <v>0</v>
      </c>
      <c r="AI61" s="197">
        <v>15.02</v>
      </c>
      <c r="AJ61" s="197">
        <v>0</v>
      </c>
      <c r="AK61" s="197">
        <v>1.43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36.69</v>
      </c>
      <c r="AH62" s="197">
        <v>0</v>
      </c>
      <c r="AI62" s="197">
        <v>15.02</v>
      </c>
      <c r="AJ62" s="197">
        <v>0</v>
      </c>
      <c r="AK62" s="197">
        <v>1.43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1.43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1.43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1.22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1.22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1.22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1.22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4.84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13.35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4.84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0</v>
      </c>
      <c r="AJ72" s="197">
        <v>0</v>
      </c>
      <c r="AK72" s="197">
        <v>4.84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5.24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5.24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5.24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5.24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5.24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5.24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5.24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5.24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5.24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0</v>
      </c>
      <c r="AJ82" s="197">
        <v>0</v>
      </c>
      <c r="AK82" s="197">
        <v>5.24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0</v>
      </c>
      <c r="AJ83" s="197">
        <v>0</v>
      </c>
      <c r="AK83" s="197">
        <v>5.24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0</v>
      </c>
      <c r="AJ84" s="197">
        <v>0</v>
      </c>
      <c r="AK84" s="197">
        <v>5.24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5.24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5.24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4.9400000000000004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4.9400000000000004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0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0.52895000000000003</v>
      </c>
      <c r="AH99">
        <f t="shared" si="0"/>
        <v>0</v>
      </c>
      <c r="AI99">
        <f t="shared" si="0"/>
        <v>0.22529999999999983</v>
      </c>
      <c r="AJ99">
        <f t="shared" si="0"/>
        <v>0</v>
      </c>
      <c r="AK99">
        <f t="shared" si="0"/>
        <v>9.2667500000000042E-2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26.06</v>
      </c>
      <c r="K3" s="197">
        <v>0.28000000000000003</v>
      </c>
      <c r="L3" s="197">
        <v>17.239999999999998</v>
      </c>
      <c r="M3" s="197">
        <v>0.84</v>
      </c>
      <c r="N3" s="197">
        <v>1.08</v>
      </c>
      <c r="O3" s="197">
        <v>0</v>
      </c>
      <c r="P3" s="197">
        <v>1.27</v>
      </c>
      <c r="Q3" s="197">
        <v>0.22</v>
      </c>
      <c r="R3" s="197">
        <v>0.39</v>
      </c>
      <c r="S3" s="197">
        <v>0.24</v>
      </c>
      <c r="T3" s="197">
        <v>0</v>
      </c>
      <c r="U3" s="197">
        <v>1.92</v>
      </c>
      <c r="V3" s="197">
        <v>2.39</v>
      </c>
      <c r="W3" s="197">
        <v>0.34</v>
      </c>
      <c r="X3" s="197">
        <v>0.9</v>
      </c>
      <c r="Y3" s="197">
        <v>0</v>
      </c>
      <c r="Z3" s="197">
        <v>1.1599999999999999</v>
      </c>
      <c r="AA3" s="197">
        <v>0.7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21.29</v>
      </c>
      <c r="AH3" s="197">
        <v>0</v>
      </c>
      <c r="AI3" s="197">
        <v>9.64</v>
      </c>
      <c r="AJ3" s="197">
        <v>0</v>
      </c>
      <c r="AK3" s="197">
        <v>2.1800000000000002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26.06</v>
      </c>
      <c r="K4" s="197">
        <v>0.28000000000000003</v>
      </c>
      <c r="L4" s="197">
        <v>17.239999999999998</v>
      </c>
      <c r="M4" s="197">
        <v>0.84</v>
      </c>
      <c r="N4" s="197">
        <v>1.08</v>
      </c>
      <c r="O4" s="197">
        <v>0</v>
      </c>
      <c r="P4" s="197">
        <v>1.27</v>
      </c>
      <c r="Q4" s="197">
        <v>0.18</v>
      </c>
      <c r="R4" s="197">
        <v>0.39</v>
      </c>
      <c r="S4" s="197">
        <v>0.24</v>
      </c>
      <c r="T4" s="197">
        <v>0</v>
      </c>
      <c r="U4" s="197">
        <v>1.91</v>
      </c>
      <c r="V4" s="197">
        <v>2.39</v>
      </c>
      <c r="W4" s="197">
        <v>0.34</v>
      </c>
      <c r="X4" s="197">
        <v>0.9</v>
      </c>
      <c r="Y4" s="197">
        <v>0</v>
      </c>
      <c r="Z4" s="197">
        <v>1.1599999999999999</v>
      </c>
      <c r="AA4" s="197">
        <v>0.7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21.29</v>
      </c>
      <c r="AH4" s="197">
        <v>0</v>
      </c>
      <c r="AI4" s="197">
        <v>9.64</v>
      </c>
      <c r="AJ4" s="197">
        <v>0</v>
      </c>
      <c r="AK4" s="197">
        <v>2.1800000000000002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19.66</v>
      </c>
      <c r="H5" s="197">
        <v>0</v>
      </c>
      <c r="I5" s="197">
        <v>0</v>
      </c>
      <c r="J5" s="197">
        <v>26.06</v>
      </c>
      <c r="K5" s="197">
        <v>0.28000000000000003</v>
      </c>
      <c r="L5" s="197">
        <v>17.239999999999998</v>
      </c>
      <c r="M5" s="197">
        <v>0.84</v>
      </c>
      <c r="N5" s="197">
        <v>1.08</v>
      </c>
      <c r="O5" s="197">
        <v>0</v>
      </c>
      <c r="P5" s="197">
        <v>1.27</v>
      </c>
      <c r="Q5" s="197">
        <v>0.18</v>
      </c>
      <c r="R5" s="197">
        <v>0.39</v>
      </c>
      <c r="S5" s="197">
        <v>0.24</v>
      </c>
      <c r="T5" s="197">
        <v>0</v>
      </c>
      <c r="U5" s="197">
        <v>1.91</v>
      </c>
      <c r="V5" s="197">
        <v>2.39</v>
      </c>
      <c r="W5" s="197">
        <v>0.33</v>
      </c>
      <c r="X5" s="197">
        <v>0.9</v>
      </c>
      <c r="Y5" s="197">
        <v>0</v>
      </c>
      <c r="Z5" s="197">
        <v>1.1599999999999999</v>
      </c>
      <c r="AA5" s="197">
        <v>0.7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21.29</v>
      </c>
      <c r="AH5" s="197">
        <v>0</v>
      </c>
      <c r="AI5" s="197">
        <v>9.64</v>
      </c>
      <c r="AJ5" s="197">
        <v>0</v>
      </c>
      <c r="AK5" s="197">
        <v>2.1800000000000002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19.66</v>
      </c>
      <c r="H6" s="197">
        <v>0</v>
      </c>
      <c r="I6" s="197">
        <v>0</v>
      </c>
      <c r="J6" s="197">
        <v>26.06</v>
      </c>
      <c r="K6" s="197">
        <v>0.28000000000000003</v>
      </c>
      <c r="L6" s="197">
        <v>17.239999999999998</v>
      </c>
      <c r="M6" s="197">
        <v>0.84</v>
      </c>
      <c r="N6" s="197">
        <v>1.08</v>
      </c>
      <c r="O6" s="197">
        <v>0</v>
      </c>
      <c r="P6" s="197">
        <v>1.27</v>
      </c>
      <c r="Q6" s="197">
        <v>0.18</v>
      </c>
      <c r="R6" s="197">
        <v>0.39</v>
      </c>
      <c r="S6" s="197">
        <v>0.24</v>
      </c>
      <c r="T6" s="197">
        <v>0</v>
      </c>
      <c r="U6" s="197">
        <v>1.91</v>
      </c>
      <c r="V6" s="197">
        <v>2.39</v>
      </c>
      <c r="W6" s="197">
        <v>0.33</v>
      </c>
      <c r="X6" s="197">
        <v>0.9</v>
      </c>
      <c r="Y6" s="197">
        <v>0</v>
      </c>
      <c r="Z6" s="197">
        <v>1.1599999999999999</v>
      </c>
      <c r="AA6" s="197">
        <v>0.7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21.29</v>
      </c>
      <c r="AH6" s="197">
        <v>0</v>
      </c>
      <c r="AI6" s="197">
        <v>9.64</v>
      </c>
      <c r="AJ6" s="197">
        <v>0</v>
      </c>
      <c r="AK6" s="197">
        <v>2.1800000000000002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19.66</v>
      </c>
      <c r="H7" s="197">
        <v>0</v>
      </c>
      <c r="I7" s="197">
        <v>0</v>
      </c>
      <c r="J7" s="197">
        <v>26.06</v>
      </c>
      <c r="K7" s="197">
        <v>0.28000000000000003</v>
      </c>
      <c r="L7" s="197">
        <v>17.239999999999998</v>
      </c>
      <c r="M7" s="197">
        <v>0.84</v>
      </c>
      <c r="N7" s="197">
        <v>1.08</v>
      </c>
      <c r="O7" s="197">
        <v>0</v>
      </c>
      <c r="P7" s="197">
        <v>1.27</v>
      </c>
      <c r="Q7" s="197">
        <v>0.18</v>
      </c>
      <c r="R7" s="197">
        <v>0.39</v>
      </c>
      <c r="S7" s="197">
        <v>0.24</v>
      </c>
      <c r="T7" s="197">
        <v>0</v>
      </c>
      <c r="U7" s="197">
        <v>1.91</v>
      </c>
      <c r="V7" s="197">
        <v>2.39</v>
      </c>
      <c r="W7" s="197">
        <v>0.4</v>
      </c>
      <c r="X7" s="197">
        <v>0.9</v>
      </c>
      <c r="Y7" s="197">
        <v>0</v>
      </c>
      <c r="Z7" s="197">
        <v>1.1599999999999999</v>
      </c>
      <c r="AA7" s="197">
        <v>0.7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21.29</v>
      </c>
      <c r="AH7" s="197">
        <v>0</v>
      </c>
      <c r="AI7" s="197">
        <v>9.64</v>
      </c>
      <c r="AJ7" s="197">
        <v>0</v>
      </c>
      <c r="AK7" s="197">
        <v>0.68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19.66</v>
      </c>
      <c r="H8" s="197">
        <v>0</v>
      </c>
      <c r="I8" s="197">
        <v>0</v>
      </c>
      <c r="J8" s="197">
        <v>26.06</v>
      </c>
      <c r="K8" s="197">
        <v>0.28000000000000003</v>
      </c>
      <c r="L8" s="197">
        <v>17.239999999999998</v>
      </c>
      <c r="M8" s="197">
        <v>0.84</v>
      </c>
      <c r="N8" s="197">
        <v>1.08</v>
      </c>
      <c r="O8" s="197">
        <v>0</v>
      </c>
      <c r="P8" s="197">
        <v>1.27</v>
      </c>
      <c r="Q8" s="197">
        <v>0.18</v>
      </c>
      <c r="R8" s="197">
        <v>0.39</v>
      </c>
      <c r="S8" s="197">
        <v>0.24</v>
      </c>
      <c r="T8" s="197">
        <v>0</v>
      </c>
      <c r="U8" s="197">
        <v>1.91</v>
      </c>
      <c r="V8" s="197">
        <v>2.39</v>
      </c>
      <c r="W8" s="197">
        <v>0.35</v>
      </c>
      <c r="X8" s="197">
        <v>0.9</v>
      </c>
      <c r="Y8" s="197">
        <v>0</v>
      </c>
      <c r="Z8" s="197">
        <v>1.1599999999999999</v>
      </c>
      <c r="AA8" s="197">
        <v>0.7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21.29</v>
      </c>
      <c r="AH8" s="197">
        <v>0</v>
      </c>
      <c r="AI8" s="197">
        <v>9.64</v>
      </c>
      <c r="AJ8" s="197">
        <v>0</v>
      </c>
      <c r="AK8" s="197">
        <v>0.68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19.66</v>
      </c>
      <c r="H9" s="197">
        <v>0</v>
      </c>
      <c r="I9" s="197">
        <v>0</v>
      </c>
      <c r="J9" s="197">
        <v>26.06</v>
      </c>
      <c r="K9" s="197">
        <v>0.28000000000000003</v>
      </c>
      <c r="L9" s="197">
        <v>17.239999999999998</v>
      </c>
      <c r="M9" s="197">
        <v>0.84</v>
      </c>
      <c r="N9" s="197">
        <v>1.08</v>
      </c>
      <c r="O9" s="197">
        <v>0</v>
      </c>
      <c r="P9" s="197">
        <v>1.27</v>
      </c>
      <c r="Q9" s="197">
        <v>0.18</v>
      </c>
      <c r="R9" s="197">
        <v>0.39</v>
      </c>
      <c r="S9" s="197">
        <v>0.24</v>
      </c>
      <c r="T9" s="197">
        <v>0</v>
      </c>
      <c r="U9" s="197">
        <v>1.91</v>
      </c>
      <c r="V9" s="197">
        <v>2.39</v>
      </c>
      <c r="W9" s="197">
        <v>0.35</v>
      </c>
      <c r="X9" s="197">
        <v>0.9</v>
      </c>
      <c r="Y9" s="197">
        <v>0</v>
      </c>
      <c r="Z9" s="197">
        <v>1.1599999999999999</v>
      </c>
      <c r="AA9" s="197">
        <v>0.7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21.29</v>
      </c>
      <c r="AH9" s="197">
        <v>0</v>
      </c>
      <c r="AI9" s="197">
        <v>9.64</v>
      </c>
      <c r="AJ9" s="197">
        <v>0</v>
      </c>
      <c r="AK9" s="197">
        <v>0.68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19.66</v>
      </c>
      <c r="H10" s="197">
        <v>0</v>
      </c>
      <c r="I10" s="197">
        <v>0</v>
      </c>
      <c r="J10" s="197">
        <v>26.06</v>
      </c>
      <c r="K10" s="197">
        <v>0.28000000000000003</v>
      </c>
      <c r="L10" s="197">
        <v>17.239999999999998</v>
      </c>
      <c r="M10" s="197">
        <v>0.84</v>
      </c>
      <c r="N10" s="197">
        <v>1.08</v>
      </c>
      <c r="O10" s="197">
        <v>0</v>
      </c>
      <c r="P10" s="197">
        <v>1.27</v>
      </c>
      <c r="Q10" s="197">
        <v>0.18</v>
      </c>
      <c r="R10" s="197">
        <v>0.39</v>
      </c>
      <c r="S10" s="197">
        <v>0.24</v>
      </c>
      <c r="T10" s="197">
        <v>0</v>
      </c>
      <c r="U10" s="197">
        <v>1.91</v>
      </c>
      <c r="V10" s="197">
        <v>2.39</v>
      </c>
      <c r="W10" s="197">
        <v>0.35</v>
      </c>
      <c r="X10" s="197">
        <v>0.9</v>
      </c>
      <c r="Y10" s="197">
        <v>0</v>
      </c>
      <c r="Z10" s="197">
        <v>1.1599999999999999</v>
      </c>
      <c r="AA10" s="197">
        <v>0.7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21.29</v>
      </c>
      <c r="AH10" s="197">
        <v>0</v>
      </c>
      <c r="AI10" s="197">
        <v>9.64</v>
      </c>
      <c r="AJ10" s="197">
        <v>0</v>
      </c>
      <c r="AK10" s="197">
        <v>0.68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19.66</v>
      </c>
      <c r="H11" s="197">
        <v>0</v>
      </c>
      <c r="I11" s="197">
        <v>0</v>
      </c>
      <c r="J11" s="197">
        <v>26.06</v>
      </c>
      <c r="K11" s="197">
        <v>0.28000000000000003</v>
      </c>
      <c r="L11" s="197">
        <v>17.239999999999998</v>
      </c>
      <c r="M11" s="197">
        <v>0.84</v>
      </c>
      <c r="N11" s="197">
        <v>1.08</v>
      </c>
      <c r="O11" s="197">
        <v>0</v>
      </c>
      <c r="P11" s="197">
        <v>1.27</v>
      </c>
      <c r="Q11" s="197">
        <v>0.18</v>
      </c>
      <c r="R11" s="197">
        <v>0.39</v>
      </c>
      <c r="S11" s="197">
        <v>0.24</v>
      </c>
      <c r="T11" s="197">
        <v>0</v>
      </c>
      <c r="U11" s="197">
        <v>1.91</v>
      </c>
      <c r="V11" s="197">
        <v>2.39</v>
      </c>
      <c r="W11" s="197">
        <v>0.36</v>
      </c>
      <c r="X11" s="197">
        <v>0.9</v>
      </c>
      <c r="Y11" s="197">
        <v>0</v>
      </c>
      <c r="Z11" s="197">
        <v>1.1599999999999999</v>
      </c>
      <c r="AA11" s="197">
        <v>0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0.68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19.66</v>
      </c>
      <c r="H12" s="197">
        <v>0</v>
      </c>
      <c r="I12" s="197">
        <v>0</v>
      </c>
      <c r="J12" s="197">
        <v>26.06</v>
      </c>
      <c r="K12" s="197">
        <v>0.28000000000000003</v>
      </c>
      <c r="L12" s="197">
        <v>17.239999999999998</v>
      </c>
      <c r="M12" s="197">
        <v>0.84</v>
      </c>
      <c r="N12" s="197">
        <v>1.08</v>
      </c>
      <c r="O12" s="197">
        <v>0</v>
      </c>
      <c r="P12" s="197">
        <v>1.27</v>
      </c>
      <c r="Q12" s="197">
        <v>0.18</v>
      </c>
      <c r="R12" s="197">
        <v>0.39</v>
      </c>
      <c r="S12" s="197">
        <v>0.24</v>
      </c>
      <c r="T12" s="197">
        <v>0</v>
      </c>
      <c r="U12" s="197">
        <v>1.91</v>
      </c>
      <c r="V12" s="197">
        <v>2.39</v>
      </c>
      <c r="W12" s="197">
        <v>0.36</v>
      </c>
      <c r="X12" s="197">
        <v>0.9</v>
      </c>
      <c r="Y12" s="197">
        <v>0</v>
      </c>
      <c r="Z12" s="197">
        <v>1.1599999999999999</v>
      </c>
      <c r="AA12" s="197">
        <v>0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0.68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19.66</v>
      </c>
      <c r="H13" s="197">
        <v>0</v>
      </c>
      <c r="I13" s="197">
        <v>0</v>
      </c>
      <c r="J13" s="197">
        <v>26.06</v>
      </c>
      <c r="K13" s="197">
        <v>0.28000000000000003</v>
      </c>
      <c r="L13" s="197">
        <v>17.239999999999998</v>
      </c>
      <c r="M13" s="197">
        <v>0.84</v>
      </c>
      <c r="N13" s="197">
        <v>1.08</v>
      </c>
      <c r="O13" s="197">
        <v>0</v>
      </c>
      <c r="P13" s="197">
        <v>1.27</v>
      </c>
      <c r="Q13" s="197">
        <v>0.18</v>
      </c>
      <c r="R13" s="197">
        <v>0.39</v>
      </c>
      <c r="S13" s="197">
        <v>0.24</v>
      </c>
      <c r="T13" s="197">
        <v>0</v>
      </c>
      <c r="U13" s="197">
        <v>1.91</v>
      </c>
      <c r="V13" s="197">
        <v>2.39</v>
      </c>
      <c r="W13" s="197">
        <v>0.38</v>
      </c>
      <c r="X13" s="197">
        <v>0.9</v>
      </c>
      <c r="Y13" s="197">
        <v>0</v>
      </c>
      <c r="Z13" s="197">
        <v>1.1599999999999999</v>
      </c>
      <c r="AA13" s="197">
        <v>0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0.68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19.66</v>
      </c>
      <c r="H14" s="197">
        <v>0</v>
      </c>
      <c r="I14" s="197">
        <v>0</v>
      </c>
      <c r="J14" s="197">
        <v>26.06</v>
      </c>
      <c r="K14" s="197">
        <v>0.28000000000000003</v>
      </c>
      <c r="L14" s="197">
        <v>17.239999999999998</v>
      </c>
      <c r="M14" s="197">
        <v>0.84</v>
      </c>
      <c r="N14" s="197">
        <v>1.08</v>
      </c>
      <c r="O14" s="197">
        <v>0</v>
      </c>
      <c r="P14" s="197">
        <v>1.27</v>
      </c>
      <c r="Q14" s="197">
        <v>0.18</v>
      </c>
      <c r="R14" s="197">
        <v>0.39</v>
      </c>
      <c r="S14" s="197">
        <v>0.24</v>
      </c>
      <c r="T14" s="197">
        <v>0</v>
      </c>
      <c r="U14" s="197">
        <v>1.91</v>
      </c>
      <c r="V14" s="197">
        <v>2.39</v>
      </c>
      <c r="W14" s="197">
        <v>0.37</v>
      </c>
      <c r="X14" s="197">
        <v>0.9</v>
      </c>
      <c r="Y14" s="197">
        <v>0</v>
      </c>
      <c r="Z14" s="197">
        <v>1.1599999999999999</v>
      </c>
      <c r="AA14" s="197">
        <v>0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0.68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26.06</v>
      </c>
      <c r="K15" s="197">
        <v>0</v>
      </c>
      <c r="L15" s="197">
        <v>17.25</v>
      </c>
      <c r="M15" s="197">
        <v>0.84</v>
      </c>
      <c r="N15" s="197">
        <v>1.08</v>
      </c>
      <c r="O15" s="197">
        <v>0</v>
      </c>
      <c r="P15" s="197">
        <v>1.27</v>
      </c>
      <c r="Q15" s="197">
        <v>0.18</v>
      </c>
      <c r="R15" s="197">
        <v>0.39</v>
      </c>
      <c r="S15" s="197">
        <v>0.23</v>
      </c>
      <c r="T15" s="197">
        <v>0</v>
      </c>
      <c r="U15" s="197">
        <v>1.91</v>
      </c>
      <c r="V15" s="197">
        <v>2.39</v>
      </c>
      <c r="W15" s="197">
        <v>0.38</v>
      </c>
      <c r="X15" s="197">
        <v>0.9</v>
      </c>
      <c r="Y15" s="197">
        <v>0</v>
      </c>
      <c r="Z15" s="197">
        <v>1.1599999999999999</v>
      </c>
      <c r="AA15" s="197">
        <v>0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26.06</v>
      </c>
      <c r="K16" s="197">
        <v>0.28000000000000003</v>
      </c>
      <c r="L16" s="197">
        <v>17.25</v>
      </c>
      <c r="M16" s="197">
        <v>0.84</v>
      </c>
      <c r="N16" s="197">
        <v>1.08</v>
      </c>
      <c r="O16" s="197">
        <v>0</v>
      </c>
      <c r="P16" s="197">
        <v>1.27</v>
      </c>
      <c r="Q16" s="197">
        <v>0.18</v>
      </c>
      <c r="R16" s="197">
        <v>0.39</v>
      </c>
      <c r="S16" s="197">
        <v>0.24</v>
      </c>
      <c r="T16" s="197">
        <v>0</v>
      </c>
      <c r="U16" s="197">
        <v>1.91</v>
      </c>
      <c r="V16" s="197">
        <v>2.39</v>
      </c>
      <c r="W16" s="197">
        <v>0.38</v>
      </c>
      <c r="X16" s="197">
        <v>0.9</v>
      </c>
      <c r="Y16" s="197">
        <v>0</v>
      </c>
      <c r="Z16" s="197">
        <v>1.1599999999999999</v>
      </c>
      <c r="AA16" s="197">
        <v>0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26.06</v>
      </c>
      <c r="K17" s="197">
        <v>0.28000000000000003</v>
      </c>
      <c r="L17" s="197">
        <v>17.25</v>
      </c>
      <c r="M17" s="197">
        <v>0.84</v>
      </c>
      <c r="N17" s="197">
        <v>1.08</v>
      </c>
      <c r="O17" s="197">
        <v>0</v>
      </c>
      <c r="P17" s="197">
        <v>1.27</v>
      </c>
      <c r="Q17" s="197">
        <v>0.18</v>
      </c>
      <c r="R17" s="197">
        <v>0.39</v>
      </c>
      <c r="S17" s="197">
        <v>0.24</v>
      </c>
      <c r="T17" s="197">
        <v>0</v>
      </c>
      <c r="U17" s="197">
        <v>1.91</v>
      </c>
      <c r="V17" s="197">
        <v>2.39</v>
      </c>
      <c r="W17" s="197">
        <v>0.54</v>
      </c>
      <c r="X17" s="197">
        <v>0.9</v>
      </c>
      <c r="Y17" s="197">
        <v>0</v>
      </c>
      <c r="Z17" s="197">
        <v>1.1599999999999999</v>
      </c>
      <c r="AA17" s="197">
        <v>0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26.06</v>
      </c>
      <c r="K18" s="197">
        <v>0.28000000000000003</v>
      </c>
      <c r="L18" s="197">
        <v>17.25</v>
      </c>
      <c r="M18" s="197">
        <v>0.84</v>
      </c>
      <c r="N18" s="197">
        <v>1.08</v>
      </c>
      <c r="O18" s="197">
        <v>0</v>
      </c>
      <c r="P18" s="197">
        <v>1.27</v>
      </c>
      <c r="Q18" s="197">
        <v>0.18</v>
      </c>
      <c r="R18" s="197">
        <v>0.39</v>
      </c>
      <c r="S18" s="197">
        <v>0.24</v>
      </c>
      <c r="T18" s="197">
        <v>0</v>
      </c>
      <c r="U18" s="197">
        <v>1.91</v>
      </c>
      <c r="V18" s="197">
        <v>2.39</v>
      </c>
      <c r="W18" s="197">
        <v>0.54</v>
      </c>
      <c r="X18" s="197">
        <v>0.9</v>
      </c>
      <c r="Y18" s="197">
        <v>0</v>
      </c>
      <c r="Z18" s="197">
        <v>1.1599999999999999</v>
      </c>
      <c r="AA18" s="197">
        <v>0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26.06</v>
      </c>
      <c r="K19" s="197">
        <v>0.28000000000000003</v>
      </c>
      <c r="L19" s="197">
        <v>17.25</v>
      </c>
      <c r="M19" s="197">
        <v>0.84</v>
      </c>
      <c r="N19" s="197">
        <v>1.08</v>
      </c>
      <c r="O19" s="197">
        <v>0</v>
      </c>
      <c r="P19" s="197">
        <v>1.27</v>
      </c>
      <c r="Q19" s="197">
        <v>0.18</v>
      </c>
      <c r="R19" s="197">
        <v>0.39</v>
      </c>
      <c r="S19" s="197">
        <v>0.24</v>
      </c>
      <c r="T19" s="197">
        <v>0</v>
      </c>
      <c r="U19" s="197">
        <v>1.91</v>
      </c>
      <c r="V19" s="197">
        <v>2.39</v>
      </c>
      <c r="W19" s="197">
        <v>0.54</v>
      </c>
      <c r="X19" s="197">
        <v>0.9</v>
      </c>
      <c r="Y19" s="197">
        <v>0</v>
      </c>
      <c r="Z19" s="197">
        <v>1.1599999999999999</v>
      </c>
      <c r="AA19" s="197">
        <v>0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26.06</v>
      </c>
      <c r="K20" s="197">
        <v>0.28000000000000003</v>
      </c>
      <c r="L20" s="197">
        <v>17.25</v>
      </c>
      <c r="M20" s="197">
        <v>0.84</v>
      </c>
      <c r="N20" s="197">
        <v>1.08</v>
      </c>
      <c r="O20" s="197">
        <v>0</v>
      </c>
      <c r="P20" s="197">
        <v>1.27</v>
      </c>
      <c r="Q20" s="197">
        <v>0.18</v>
      </c>
      <c r="R20" s="197">
        <v>0.39</v>
      </c>
      <c r="S20" s="197">
        <v>0.24</v>
      </c>
      <c r="T20" s="197">
        <v>0</v>
      </c>
      <c r="U20" s="197">
        <v>1.91</v>
      </c>
      <c r="V20" s="197">
        <v>2.39</v>
      </c>
      <c r="W20" s="197">
        <v>0.54</v>
      </c>
      <c r="X20" s="197">
        <v>0.9</v>
      </c>
      <c r="Y20" s="197">
        <v>0</v>
      </c>
      <c r="Z20" s="197">
        <v>1.1599999999999999</v>
      </c>
      <c r="AA20" s="197">
        <v>0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26.06</v>
      </c>
      <c r="K21" s="197">
        <v>0.28000000000000003</v>
      </c>
      <c r="L21" s="197">
        <v>17.25</v>
      </c>
      <c r="M21" s="197">
        <v>0.84</v>
      </c>
      <c r="N21" s="197">
        <v>1.08</v>
      </c>
      <c r="O21" s="197">
        <v>0</v>
      </c>
      <c r="P21" s="197">
        <v>1.27</v>
      </c>
      <c r="Q21" s="197">
        <v>0.18</v>
      </c>
      <c r="R21" s="197">
        <v>0.38</v>
      </c>
      <c r="S21" s="197">
        <v>0.24</v>
      </c>
      <c r="T21" s="197">
        <v>0</v>
      </c>
      <c r="U21" s="197">
        <v>1.91</v>
      </c>
      <c r="V21" s="197">
        <v>2.39</v>
      </c>
      <c r="W21" s="197">
        <v>0.37</v>
      </c>
      <c r="X21" s="197">
        <v>0.9</v>
      </c>
      <c r="Y21" s="197">
        <v>0</v>
      </c>
      <c r="Z21" s="197">
        <v>1.1599999999999999</v>
      </c>
      <c r="AA21" s="197">
        <v>0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26.06</v>
      </c>
      <c r="K22" s="197">
        <v>0.28000000000000003</v>
      </c>
      <c r="L22" s="197">
        <v>17.25</v>
      </c>
      <c r="M22" s="197">
        <v>0.84</v>
      </c>
      <c r="N22" s="197">
        <v>1.08</v>
      </c>
      <c r="O22" s="197">
        <v>0</v>
      </c>
      <c r="P22" s="197">
        <v>1.27</v>
      </c>
      <c r="Q22" s="197">
        <v>0.18</v>
      </c>
      <c r="R22" s="197">
        <v>0.38</v>
      </c>
      <c r="S22" s="197">
        <v>0.24</v>
      </c>
      <c r="T22" s="197">
        <v>0</v>
      </c>
      <c r="U22" s="197">
        <v>1.91</v>
      </c>
      <c r="V22" s="197">
        <v>2.39</v>
      </c>
      <c r="W22" s="197">
        <v>0.37</v>
      </c>
      <c r="X22" s="197">
        <v>0.9</v>
      </c>
      <c r="Y22" s="197">
        <v>0</v>
      </c>
      <c r="Z22" s="197">
        <v>1.1599999999999999</v>
      </c>
      <c r="AA22" s="197">
        <v>0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19.66</v>
      </c>
      <c r="H23" s="197">
        <v>0</v>
      </c>
      <c r="I23" s="197">
        <v>0</v>
      </c>
      <c r="J23" s="197">
        <v>26.06</v>
      </c>
      <c r="K23" s="197">
        <v>0.28000000000000003</v>
      </c>
      <c r="L23" s="197">
        <v>17.25</v>
      </c>
      <c r="M23" s="197">
        <v>0.84</v>
      </c>
      <c r="N23" s="197">
        <v>1.08</v>
      </c>
      <c r="O23" s="197">
        <v>0</v>
      </c>
      <c r="P23" s="197">
        <v>1.27</v>
      </c>
      <c r="Q23" s="197">
        <v>0.18</v>
      </c>
      <c r="R23" s="197">
        <v>0.38</v>
      </c>
      <c r="S23" s="197">
        <v>0.24</v>
      </c>
      <c r="T23" s="197">
        <v>0</v>
      </c>
      <c r="U23" s="197">
        <v>1.91</v>
      </c>
      <c r="V23" s="197">
        <v>0.19</v>
      </c>
      <c r="W23" s="197">
        <v>0.36</v>
      </c>
      <c r="X23" s="197">
        <v>0.9</v>
      </c>
      <c r="Y23" s="197">
        <v>0</v>
      </c>
      <c r="Z23" s="197">
        <v>1.1599999999999999</v>
      </c>
      <c r="AA23" s="197">
        <v>0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19.66</v>
      </c>
      <c r="H24" s="197">
        <v>0</v>
      </c>
      <c r="I24" s="197">
        <v>0</v>
      </c>
      <c r="J24" s="197">
        <v>26.06</v>
      </c>
      <c r="K24" s="197">
        <v>1.36</v>
      </c>
      <c r="L24" s="197">
        <v>17.25</v>
      </c>
      <c r="M24" s="197">
        <v>0.84</v>
      </c>
      <c r="N24" s="197">
        <v>1.08</v>
      </c>
      <c r="O24" s="197">
        <v>0</v>
      </c>
      <c r="P24" s="197">
        <v>1.27</v>
      </c>
      <c r="Q24" s="197">
        <v>1.08</v>
      </c>
      <c r="R24" s="197">
        <v>0.38</v>
      </c>
      <c r="S24" s="197">
        <v>0.17</v>
      </c>
      <c r="T24" s="197">
        <v>0</v>
      </c>
      <c r="U24" s="197">
        <v>1.91</v>
      </c>
      <c r="V24" s="197">
        <v>0.19</v>
      </c>
      <c r="W24" s="197">
        <v>0.36</v>
      </c>
      <c r="X24" s="197">
        <v>0.9</v>
      </c>
      <c r="Y24" s="197">
        <v>0</v>
      </c>
      <c r="Z24" s="197">
        <v>1.1599999999999999</v>
      </c>
      <c r="AA24" s="197">
        <v>0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19.66</v>
      </c>
      <c r="H25" s="197">
        <v>0</v>
      </c>
      <c r="I25" s="197">
        <v>0</v>
      </c>
      <c r="J25" s="197">
        <v>26.06</v>
      </c>
      <c r="K25" s="197">
        <v>0.26</v>
      </c>
      <c r="L25" s="197">
        <v>17.25</v>
      </c>
      <c r="M25" s="197">
        <v>0.84</v>
      </c>
      <c r="N25" s="197">
        <v>1.08</v>
      </c>
      <c r="O25" s="197">
        <v>0</v>
      </c>
      <c r="P25" s="197">
        <v>1.27</v>
      </c>
      <c r="Q25" s="197">
        <v>0.15</v>
      </c>
      <c r="R25" s="197">
        <v>0.39</v>
      </c>
      <c r="S25" s="197">
        <v>0.17</v>
      </c>
      <c r="T25" s="197">
        <v>0</v>
      </c>
      <c r="U25" s="197">
        <v>1.91</v>
      </c>
      <c r="V25" s="197">
        <v>0.19</v>
      </c>
      <c r="W25" s="197">
        <v>0.36</v>
      </c>
      <c r="X25" s="197">
        <v>0.9</v>
      </c>
      <c r="Y25" s="197">
        <v>0</v>
      </c>
      <c r="Z25" s="197">
        <v>1.1599999999999999</v>
      </c>
      <c r="AA25" s="197">
        <v>0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11.92</v>
      </c>
      <c r="E26" s="197">
        <v>0</v>
      </c>
      <c r="F26" s="197">
        <v>0</v>
      </c>
      <c r="G26" s="197">
        <v>19.66</v>
      </c>
      <c r="H26" s="197">
        <v>0</v>
      </c>
      <c r="I26" s="197">
        <v>0</v>
      </c>
      <c r="J26" s="197">
        <v>26.06</v>
      </c>
      <c r="K26" s="197">
        <v>0.18</v>
      </c>
      <c r="L26" s="197">
        <v>17.25</v>
      </c>
      <c r="M26" s="197">
        <v>0.84</v>
      </c>
      <c r="N26" s="197">
        <v>1.08</v>
      </c>
      <c r="O26" s="197">
        <v>0</v>
      </c>
      <c r="P26" s="197">
        <v>1.27</v>
      </c>
      <c r="Q26" s="197">
        <v>0.13</v>
      </c>
      <c r="R26" s="197">
        <v>0.39</v>
      </c>
      <c r="S26" s="197">
        <v>0.17</v>
      </c>
      <c r="T26" s="197">
        <v>0</v>
      </c>
      <c r="U26" s="197">
        <v>1.91</v>
      </c>
      <c r="V26" s="197">
        <v>0.19</v>
      </c>
      <c r="W26" s="197">
        <v>0.36</v>
      </c>
      <c r="X26" s="197">
        <v>0.9</v>
      </c>
      <c r="Y26" s="197">
        <v>0</v>
      </c>
      <c r="Z26" s="197">
        <v>1.1599999999999999</v>
      </c>
      <c r="AA26" s="197">
        <v>0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19.66</v>
      </c>
      <c r="H27" s="197">
        <v>0</v>
      </c>
      <c r="I27" s="197">
        <v>0</v>
      </c>
      <c r="J27" s="197">
        <v>26.06</v>
      </c>
      <c r="K27" s="197">
        <v>0.18</v>
      </c>
      <c r="L27" s="197">
        <v>17.25</v>
      </c>
      <c r="M27" s="197">
        <v>0.84</v>
      </c>
      <c r="N27" s="197">
        <v>1.08</v>
      </c>
      <c r="O27" s="197">
        <v>0</v>
      </c>
      <c r="P27" s="197">
        <v>1.27</v>
      </c>
      <c r="Q27" s="197">
        <v>0.13</v>
      </c>
      <c r="R27" s="197">
        <v>0.39</v>
      </c>
      <c r="S27" s="197">
        <v>0.17</v>
      </c>
      <c r="T27" s="197">
        <v>0</v>
      </c>
      <c r="U27" s="197">
        <v>1.91</v>
      </c>
      <c r="V27" s="197">
        <v>0.19</v>
      </c>
      <c r="W27" s="197">
        <v>0.36</v>
      </c>
      <c r="X27" s="197">
        <v>0.9</v>
      </c>
      <c r="Y27" s="197">
        <v>0</v>
      </c>
      <c r="Z27" s="197">
        <v>1.1599999999999999</v>
      </c>
      <c r="AA27" s="197">
        <v>0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19.66</v>
      </c>
      <c r="H28" s="197">
        <v>0</v>
      </c>
      <c r="I28" s="197">
        <v>0</v>
      </c>
      <c r="J28" s="197">
        <v>26.06</v>
      </c>
      <c r="K28" s="197">
        <v>0.18</v>
      </c>
      <c r="L28" s="197">
        <v>17.25</v>
      </c>
      <c r="M28" s="197">
        <v>0.84</v>
      </c>
      <c r="N28" s="197">
        <v>1.08</v>
      </c>
      <c r="O28" s="197">
        <v>0</v>
      </c>
      <c r="P28" s="197">
        <v>1.27</v>
      </c>
      <c r="Q28" s="197">
        <v>0.13</v>
      </c>
      <c r="R28" s="197">
        <v>0.39</v>
      </c>
      <c r="S28" s="197">
        <v>0.17</v>
      </c>
      <c r="T28" s="197">
        <v>0</v>
      </c>
      <c r="U28" s="197">
        <v>1.91</v>
      </c>
      <c r="V28" s="197">
        <v>0.19</v>
      </c>
      <c r="W28" s="197">
        <v>0.36</v>
      </c>
      <c r="X28" s="197">
        <v>0.9</v>
      </c>
      <c r="Y28" s="197">
        <v>0</v>
      </c>
      <c r="Z28" s="197">
        <v>1.1599999999999999</v>
      </c>
      <c r="AA28" s="197">
        <v>0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19.66</v>
      </c>
      <c r="H29" s="197">
        <v>0</v>
      </c>
      <c r="I29" s="197">
        <v>0</v>
      </c>
      <c r="J29" s="197">
        <v>26.06</v>
      </c>
      <c r="K29" s="197">
        <v>0.18</v>
      </c>
      <c r="L29" s="197">
        <v>17.25</v>
      </c>
      <c r="M29" s="197">
        <v>0.84</v>
      </c>
      <c r="N29" s="197">
        <v>1.08</v>
      </c>
      <c r="O29" s="197">
        <v>0</v>
      </c>
      <c r="P29" s="197">
        <v>1.27</v>
      </c>
      <c r="Q29" s="197">
        <v>0.13</v>
      </c>
      <c r="R29" s="197">
        <v>0.39</v>
      </c>
      <c r="S29" s="197">
        <v>0.17</v>
      </c>
      <c r="T29" s="197">
        <v>0</v>
      </c>
      <c r="U29" s="197">
        <v>1.91</v>
      </c>
      <c r="V29" s="197">
        <v>0.19</v>
      </c>
      <c r="W29" s="197">
        <v>1.07</v>
      </c>
      <c r="X29" s="197">
        <v>0.9</v>
      </c>
      <c r="Y29" s="197">
        <v>0</v>
      </c>
      <c r="Z29" s="197">
        <v>1.1599999999999999</v>
      </c>
      <c r="AA29" s="197">
        <v>0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19.66</v>
      </c>
      <c r="H30" s="197">
        <v>0</v>
      </c>
      <c r="I30" s="197">
        <v>0</v>
      </c>
      <c r="J30" s="197">
        <v>26.06</v>
      </c>
      <c r="K30" s="197">
        <v>0.18</v>
      </c>
      <c r="L30" s="197">
        <v>17.25</v>
      </c>
      <c r="M30" s="197">
        <v>0.84</v>
      </c>
      <c r="N30" s="197">
        <v>1.08</v>
      </c>
      <c r="O30" s="197">
        <v>0</v>
      </c>
      <c r="P30" s="197">
        <v>1.27</v>
      </c>
      <c r="Q30" s="197">
        <v>0.13</v>
      </c>
      <c r="R30" s="197">
        <v>0.39</v>
      </c>
      <c r="S30" s="197">
        <v>0.17</v>
      </c>
      <c r="T30" s="197">
        <v>0</v>
      </c>
      <c r="U30" s="197">
        <v>1.91</v>
      </c>
      <c r="V30" s="197">
        <v>0.19</v>
      </c>
      <c r="W30" s="197">
        <v>1.07</v>
      </c>
      <c r="X30" s="197">
        <v>0.9</v>
      </c>
      <c r="Y30" s="197">
        <v>0</v>
      </c>
      <c r="Z30" s="197">
        <v>1.1599999999999999</v>
      </c>
      <c r="AA30" s="197">
        <v>0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26.06</v>
      </c>
      <c r="K31" s="197">
        <v>0.18</v>
      </c>
      <c r="L31" s="197">
        <v>17.25</v>
      </c>
      <c r="M31" s="197">
        <v>0.84</v>
      </c>
      <c r="N31" s="197">
        <v>1.08</v>
      </c>
      <c r="O31" s="197">
        <v>0</v>
      </c>
      <c r="P31" s="197">
        <v>1.27</v>
      </c>
      <c r="Q31" s="197">
        <v>0.13</v>
      </c>
      <c r="R31" s="197">
        <v>0.39</v>
      </c>
      <c r="S31" s="197">
        <v>0.17</v>
      </c>
      <c r="T31" s="197">
        <v>0</v>
      </c>
      <c r="U31" s="197">
        <v>1.91</v>
      </c>
      <c r="V31" s="197">
        <v>0.19</v>
      </c>
      <c r="W31" s="197">
        <v>1.07</v>
      </c>
      <c r="X31" s="197">
        <v>0.9</v>
      </c>
      <c r="Y31" s="197">
        <v>0</v>
      </c>
      <c r="Z31" s="197">
        <v>1.1599999999999999</v>
      </c>
      <c r="AA31" s="197">
        <v>0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21.09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26.06</v>
      </c>
      <c r="K32" s="197">
        <v>0.18</v>
      </c>
      <c r="L32" s="197">
        <v>17.25</v>
      </c>
      <c r="M32" s="197">
        <v>0.84</v>
      </c>
      <c r="N32" s="197">
        <v>1.08</v>
      </c>
      <c r="O32" s="197">
        <v>0</v>
      </c>
      <c r="P32" s="197">
        <v>1.27</v>
      </c>
      <c r="Q32" s="197">
        <v>0.13</v>
      </c>
      <c r="R32" s="197">
        <v>0.39</v>
      </c>
      <c r="S32" s="197">
        <v>0.17</v>
      </c>
      <c r="T32" s="197">
        <v>0</v>
      </c>
      <c r="U32" s="197">
        <v>1.91</v>
      </c>
      <c r="V32" s="197">
        <v>0.19</v>
      </c>
      <c r="W32" s="197">
        <v>1.07</v>
      </c>
      <c r="X32" s="197">
        <v>0.9</v>
      </c>
      <c r="Y32" s="197">
        <v>0</v>
      </c>
      <c r="Z32" s="197">
        <v>1.1599999999999999</v>
      </c>
      <c r="AA32" s="197">
        <v>0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21.09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26.06</v>
      </c>
      <c r="K33" s="197">
        <v>0.18</v>
      </c>
      <c r="L33" s="197">
        <v>17.25</v>
      </c>
      <c r="M33" s="197">
        <v>0.84</v>
      </c>
      <c r="N33" s="197">
        <v>1.08</v>
      </c>
      <c r="O33" s="197">
        <v>0</v>
      </c>
      <c r="P33" s="197">
        <v>1.27</v>
      </c>
      <c r="Q33" s="197">
        <v>0.13</v>
      </c>
      <c r="R33" s="197">
        <v>0.39</v>
      </c>
      <c r="S33" s="197">
        <v>0.17</v>
      </c>
      <c r="T33" s="197">
        <v>0</v>
      </c>
      <c r="U33" s="197">
        <v>1.91</v>
      </c>
      <c r="V33" s="197">
        <v>0.19</v>
      </c>
      <c r="W33" s="197">
        <v>0.67</v>
      </c>
      <c r="X33" s="197">
        <v>0.9</v>
      </c>
      <c r="Y33" s="197">
        <v>0</v>
      </c>
      <c r="Z33" s="197">
        <v>1.1599999999999999</v>
      </c>
      <c r="AA33" s="197">
        <v>0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21.09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26.06</v>
      </c>
      <c r="K34" s="197">
        <v>0.18</v>
      </c>
      <c r="L34" s="197">
        <v>17.25</v>
      </c>
      <c r="M34" s="197">
        <v>0.84</v>
      </c>
      <c r="N34" s="197">
        <v>1.08</v>
      </c>
      <c r="O34" s="197">
        <v>0</v>
      </c>
      <c r="P34" s="197">
        <v>1.27</v>
      </c>
      <c r="Q34" s="197">
        <v>0.18</v>
      </c>
      <c r="R34" s="197">
        <v>0.39</v>
      </c>
      <c r="S34" s="197">
        <v>0.24</v>
      </c>
      <c r="T34" s="197">
        <v>0</v>
      </c>
      <c r="U34" s="197">
        <v>1.91</v>
      </c>
      <c r="V34" s="197">
        <v>0.19</v>
      </c>
      <c r="W34" s="197">
        <v>0.61</v>
      </c>
      <c r="X34" s="197">
        <v>0.9</v>
      </c>
      <c r="Y34" s="197">
        <v>0</v>
      </c>
      <c r="Z34" s="197">
        <v>1.1599999999999999</v>
      </c>
      <c r="AA34" s="197">
        <v>0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21.09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26.06</v>
      </c>
      <c r="K35" s="197">
        <v>0.28000000000000003</v>
      </c>
      <c r="L35" s="197">
        <v>17.25</v>
      </c>
      <c r="M35" s="197">
        <v>0.84</v>
      </c>
      <c r="N35" s="197">
        <v>1.08</v>
      </c>
      <c r="O35" s="197">
        <v>0</v>
      </c>
      <c r="P35" s="197">
        <v>1.27</v>
      </c>
      <c r="Q35" s="197">
        <v>0.18</v>
      </c>
      <c r="R35" s="197">
        <v>0.39</v>
      </c>
      <c r="S35" s="197">
        <v>0.24</v>
      </c>
      <c r="T35" s="197">
        <v>0</v>
      </c>
      <c r="U35" s="197">
        <v>1.91</v>
      </c>
      <c r="V35" s="197">
        <v>0.19</v>
      </c>
      <c r="W35" s="197">
        <v>0.61</v>
      </c>
      <c r="X35" s="197">
        <v>0.9</v>
      </c>
      <c r="Y35" s="197">
        <v>0</v>
      </c>
      <c r="Z35" s="197">
        <v>1.1599999999999999</v>
      </c>
      <c r="AA35" s="197">
        <v>0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21.49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0.28000000000000003</v>
      </c>
      <c r="L36" s="197">
        <v>17.25</v>
      </c>
      <c r="M36" s="197">
        <v>0.84</v>
      </c>
      <c r="N36" s="197">
        <v>1.08</v>
      </c>
      <c r="O36" s="197">
        <v>0</v>
      </c>
      <c r="P36" s="197">
        <v>1.27</v>
      </c>
      <c r="Q36" s="197">
        <v>0.18</v>
      </c>
      <c r="R36" s="197">
        <v>0.39</v>
      </c>
      <c r="S36" s="197">
        <v>0.24</v>
      </c>
      <c r="T36" s="197">
        <v>0</v>
      </c>
      <c r="U36" s="197">
        <v>1.91</v>
      </c>
      <c r="V36" s="197">
        <v>0.19</v>
      </c>
      <c r="W36" s="197">
        <v>0.61</v>
      </c>
      <c r="X36" s="197">
        <v>0.9</v>
      </c>
      <c r="Y36" s="197">
        <v>0</v>
      </c>
      <c r="Z36" s="197">
        <v>1.1599999999999999</v>
      </c>
      <c r="AA36" s="197">
        <v>0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21.49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0.28000000000000003</v>
      </c>
      <c r="L37" s="197">
        <v>44.89</v>
      </c>
      <c r="M37" s="197">
        <v>0.84</v>
      </c>
      <c r="N37" s="197">
        <v>1.08</v>
      </c>
      <c r="O37" s="197">
        <v>0</v>
      </c>
      <c r="P37" s="197">
        <v>1.27</v>
      </c>
      <c r="Q37" s="197">
        <v>0.18</v>
      </c>
      <c r="R37" s="197">
        <v>0.39</v>
      </c>
      <c r="S37" s="197">
        <v>0.24</v>
      </c>
      <c r="T37" s="197">
        <v>0</v>
      </c>
      <c r="U37" s="197">
        <v>1.91</v>
      </c>
      <c r="V37" s="197">
        <v>0.19</v>
      </c>
      <c r="W37" s="197">
        <v>0.79</v>
      </c>
      <c r="X37" s="197">
        <v>0.9</v>
      </c>
      <c r="Y37" s="197">
        <v>0</v>
      </c>
      <c r="Z37" s="197">
        <v>1.1599999999999999</v>
      </c>
      <c r="AA37" s="197">
        <v>0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21.49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9.41</v>
      </c>
      <c r="L38" s="197">
        <v>93.4</v>
      </c>
      <c r="M38" s="197">
        <v>0.84</v>
      </c>
      <c r="N38" s="197">
        <v>1.08</v>
      </c>
      <c r="O38" s="197">
        <v>0</v>
      </c>
      <c r="P38" s="197">
        <v>1.27</v>
      </c>
      <c r="Q38" s="197">
        <v>5.8</v>
      </c>
      <c r="R38" s="197">
        <v>13.01</v>
      </c>
      <c r="S38" s="197">
        <v>8.1</v>
      </c>
      <c r="T38" s="197">
        <v>0</v>
      </c>
      <c r="U38" s="197">
        <v>1.91</v>
      </c>
      <c r="V38" s="197">
        <v>6.27</v>
      </c>
      <c r="W38" s="197">
        <v>0.79</v>
      </c>
      <c r="X38" s="197">
        <v>0.9</v>
      </c>
      <c r="Y38" s="197">
        <v>0</v>
      </c>
      <c r="Z38" s="197">
        <v>28.29</v>
      </c>
      <c r="AA38" s="197">
        <v>0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21.49</v>
      </c>
      <c r="AH38" s="197">
        <v>0</v>
      </c>
      <c r="AI38" s="197">
        <v>9.64</v>
      </c>
      <c r="AJ38" s="197">
        <v>0</v>
      </c>
      <c r="AK38" s="197">
        <v>18.440000000000001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9.41</v>
      </c>
      <c r="L39" s="197">
        <v>74</v>
      </c>
      <c r="M39" s="197">
        <v>0.84</v>
      </c>
      <c r="N39" s="197">
        <v>1.08</v>
      </c>
      <c r="O39" s="197">
        <v>0</v>
      </c>
      <c r="P39" s="197">
        <v>1.27</v>
      </c>
      <c r="Q39" s="197">
        <v>6.13</v>
      </c>
      <c r="R39" s="197">
        <v>13.01</v>
      </c>
      <c r="S39" s="197">
        <v>8.1</v>
      </c>
      <c r="T39" s="197">
        <v>0</v>
      </c>
      <c r="U39" s="197">
        <v>1.91</v>
      </c>
      <c r="V39" s="197">
        <v>6.27</v>
      </c>
      <c r="W39" s="197">
        <v>0.39</v>
      </c>
      <c r="X39" s="197">
        <v>0.9</v>
      </c>
      <c r="Y39" s="197">
        <v>0</v>
      </c>
      <c r="Z39" s="197">
        <v>29.14</v>
      </c>
      <c r="AA39" s="197">
        <v>0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21.49</v>
      </c>
      <c r="AH39" s="197">
        <v>0</v>
      </c>
      <c r="AI39" s="197">
        <v>9.64</v>
      </c>
      <c r="AJ39" s="197">
        <v>0</v>
      </c>
      <c r="AK39" s="197">
        <v>18.440000000000001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0.28000000000000003</v>
      </c>
      <c r="L40" s="197">
        <v>17.25</v>
      </c>
      <c r="M40" s="197">
        <v>0.84</v>
      </c>
      <c r="N40" s="197">
        <v>1.08</v>
      </c>
      <c r="O40" s="197">
        <v>0</v>
      </c>
      <c r="P40" s="197">
        <v>1.27</v>
      </c>
      <c r="Q40" s="197">
        <v>2.75</v>
      </c>
      <c r="R40" s="197">
        <v>0.39</v>
      </c>
      <c r="S40" s="197">
        <v>0.24</v>
      </c>
      <c r="T40" s="197">
        <v>0</v>
      </c>
      <c r="U40" s="197">
        <v>1.91</v>
      </c>
      <c r="V40" s="197">
        <v>0.19</v>
      </c>
      <c r="W40" s="197">
        <v>0.39</v>
      </c>
      <c r="X40" s="197">
        <v>0.9</v>
      </c>
      <c r="Y40" s="197">
        <v>0</v>
      </c>
      <c r="Z40" s="197">
        <v>2.23</v>
      </c>
      <c r="AA40" s="197">
        <v>0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21.49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0.28000000000000003</v>
      </c>
      <c r="L41" s="197">
        <v>17.25</v>
      </c>
      <c r="M41" s="197">
        <v>0.84</v>
      </c>
      <c r="N41" s="197">
        <v>1.08</v>
      </c>
      <c r="O41" s="197">
        <v>0</v>
      </c>
      <c r="P41" s="197">
        <v>1.27</v>
      </c>
      <c r="Q41" s="197">
        <v>0.18</v>
      </c>
      <c r="R41" s="197">
        <v>0.39</v>
      </c>
      <c r="S41" s="197">
        <v>0.24</v>
      </c>
      <c r="T41" s="197">
        <v>0</v>
      </c>
      <c r="U41" s="197">
        <v>1.91</v>
      </c>
      <c r="V41" s="197">
        <v>0.19</v>
      </c>
      <c r="W41" s="197">
        <v>0.39</v>
      </c>
      <c r="X41" s="197">
        <v>0.9</v>
      </c>
      <c r="Y41" s="197">
        <v>0</v>
      </c>
      <c r="Z41" s="197">
        <v>1.1599999999999999</v>
      </c>
      <c r="AA41" s="197">
        <v>0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21.49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0.28000000000000003</v>
      </c>
      <c r="L42" s="197">
        <v>17.25</v>
      </c>
      <c r="M42" s="197">
        <v>0.84</v>
      </c>
      <c r="N42" s="197">
        <v>1.08</v>
      </c>
      <c r="O42" s="197">
        <v>0</v>
      </c>
      <c r="P42" s="197">
        <v>1.27</v>
      </c>
      <c r="Q42" s="197">
        <v>6.13</v>
      </c>
      <c r="R42" s="197">
        <v>0.39</v>
      </c>
      <c r="S42" s="197">
        <v>8.1</v>
      </c>
      <c r="T42" s="197">
        <v>0</v>
      </c>
      <c r="U42" s="197">
        <v>1.91</v>
      </c>
      <c r="V42" s="197">
        <v>0.19</v>
      </c>
      <c r="W42" s="197">
        <v>0.39</v>
      </c>
      <c r="X42" s="197">
        <v>0.9</v>
      </c>
      <c r="Y42" s="197">
        <v>0</v>
      </c>
      <c r="Z42" s="197">
        <v>1.1599999999999999</v>
      </c>
      <c r="AA42" s="197">
        <v>0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21.49</v>
      </c>
      <c r="AH42" s="197">
        <v>0</v>
      </c>
      <c r="AI42" s="197">
        <v>9.64</v>
      </c>
      <c r="AJ42" s="197">
        <v>0</v>
      </c>
      <c r="AK42" s="197">
        <v>18.440000000000001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0.28000000000000003</v>
      </c>
      <c r="L43" s="197">
        <v>17.25</v>
      </c>
      <c r="M43" s="197">
        <v>0.84</v>
      </c>
      <c r="N43" s="197">
        <v>1.08</v>
      </c>
      <c r="O43" s="197">
        <v>0</v>
      </c>
      <c r="P43" s="197">
        <v>1.27</v>
      </c>
      <c r="Q43" s="197">
        <v>6.13</v>
      </c>
      <c r="R43" s="197">
        <v>0.39</v>
      </c>
      <c r="S43" s="197">
        <v>8.1</v>
      </c>
      <c r="T43" s="197">
        <v>0</v>
      </c>
      <c r="U43" s="197">
        <v>1.91</v>
      </c>
      <c r="V43" s="197">
        <v>0.19</v>
      </c>
      <c r="W43" s="197">
        <v>0.39</v>
      </c>
      <c r="X43" s="197">
        <v>0.9</v>
      </c>
      <c r="Y43" s="197">
        <v>0</v>
      </c>
      <c r="Z43" s="197">
        <v>1.1599999999999999</v>
      </c>
      <c r="AA43" s="197">
        <v>0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21.7</v>
      </c>
      <c r="AH43" s="197">
        <v>0</v>
      </c>
      <c r="AI43" s="197">
        <v>9.64</v>
      </c>
      <c r="AJ43" s="197">
        <v>0</v>
      </c>
      <c r="AK43" s="197">
        <v>18.440000000000001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0.28000000000000003</v>
      </c>
      <c r="L44" s="197">
        <v>17.25</v>
      </c>
      <c r="M44" s="197">
        <v>0.84</v>
      </c>
      <c r="N44" s="197">
        <v>1.08</v>
      </c>
      <c r="O44" s="197">
        <v>0</v>
      </c>
      <c r="P44" s="197">
        <v>1.27</v>
      </c>
      <c r="Q44" s="197">
        <v>0.56000000000000005</v>
      </c>
      <c r="R44" s="197">
        <v>0.39</v>
      </c>
      <c r="S44" s="197">
        <v>0.24</v>
      </c>
      <c r="T44" s="197">
        <v>0</v>
      </c>
      <c r="U44" s="197">
        <v>1.91</v>
      </c>
      <c r="V44" s="197">
        <v>0.19</v>
      </c>
      <c r="W44" s="197">
        <v>0.39</v>
      </c>
      <c r="X44" s="197">
        <v>0.9</v>
      </c>
      <c r="Y44" s="197">
        <v>0</v>
      </c>
      <c r="Z44" s="197">
        <v>1.1599999999999999</v>
      </c>
      <c r="AA44" s="197">
        <v>0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21.7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0.28000000000000003</v>
      </c>
      <c r="L45" s="197">
        <v>17.25</v>
      </c>
      <c r="M45" s="197">
        <v>0.84</v>
      </c>
      <c r="N45" s="197">
        <v>1.08</v>
      </c>
      <c r="O45" s="197">
        <v>0</v>
      </c>
      <c r="P45" s="197">
        <v>1.27</v>
      </c>
      <c r="Q45" s="197">
        <v>0.18</v>
      </c>
      <c r="R45" s="197">
        <v>0.39</v>
      </c>
      <c r="S45" s="197">
        <v>0.24</v>
      </c>
      <c r="T45" s="197">
        <v>0</v>
      </c>
      <c r="U45" s="197">
        <v>1.91</v>
      </c>
      <c r="V45" s="197">
        <v>0.19</v>
      </c>
      <c r="W45" s="197">
        <v>0.39</v>
      </c>
      <c r="X45" s="197">
        <v>0.9</v>
      </c>
      <c r="Y45" s="197">
        <v>0</v>
      </c>
      <c r="Z45" s="197">
        <v>1.1599999999999999</v>
      </c>
      <c r="AA45" s="197">
        <v>0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22.1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0.28000000000000003</v>
      </c>
      <c r="L46" s="197">
        <v>17.25</v>
      </c>
      <c r="M46" s="197">
        <v>0.84</v>
      </c>
      <c r="N46" s="197">
        <v>1.08</v>
      </c>
      <c r="O46" s="197">
        <v>0</v>
      </c>
      <c r="P46" s="197">
        <v>1.27</v>
      </c>
      <c r="Q46" s="197">
        <v>0.18</v>
      </c>
      <c r="R46" s="197">
        <v>0.39</v>
      </c>
      <c r="S46" s="197">
        <v>0.24</v>
      </c>
      <c r="T46" s="197">
        <v>0</v>
      </c>
      <c r="U46" s="197">
        <v>1.91</v>
      </c>
      <c r="V46" s="197">
        <v>0.19</v>
      </c>
      <c r="W46" s="197">
        <v>0.39</v>
      </c>
      <c r="X46" s="197">
        <v>0.9</v>
      </c>
      <c r="Y46" s="197">
        <v>0</v>
      </c>
      <c r="Z46" s="197">
        <v>1.1599999999999999</v>
      </c>
      <c r="AA46" s="197">
        <v>0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22.1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0.28000000000000003</v>
      </c>
      <c r="L47" s="197">
        <v>17.25</v>
      </c>
      <c r="M47" s="197">
        <v>0.84</v>
      </c>
      <c r="N47" s="197">
        <v>1.08</v>
      </c>
      <c r="O47" s="197">
        <v>0</v>
      </c>
      <c r="P47" s="197">
        <v>1.27</v>
      </c>
      <c r="Q47" s="197">
        <v>0.18</v>
      </c>
      <c r="R47" s="197">
        <v>0.39</v>
      </c>
      <c r="S47" s="197">
        <v>0.24</v>
      </c>
      <c r="T47" s="197">
        <v>0</v>
      </c>
      <c r="U47" s="197">
        <v>1.91</v>
      </c>
      <c r="V47" s="197">
        <v>0.19</v>
      </c>
      <c r="W47" s="197">
        <v>0.39</v>
      </c>
      <c r="X47" s="197">
        <v>0.9</v>
      </c>
      <c r="Y47" s="197">
        <v>0</v>
      </c>
      <c r="Z47" s="197">
        <v>1.1599999999999999</v>
      </c>
      <c r="AA47" s="197">
        <v>0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22.1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0.28000000000000003</v>
      </c>
      <c r="L48" s="197">
        <v>17.25</v>
      </c>
      <c r="M48" s="197">
        <v>0.84</v>
      </c>
      <c r="N48" s="197">
        <v>1.08</v>
      </c>
      <c r="O48" s="197">
        <v>0</v>
      </c>
      <c r="P48" s="197">
        <v>1.27</v>
      </c>
      <c r="Q48" s="197">
        <v>0.18</v>
      </c>
      <c r="R48" s="197">
        <v>0.39</v>
      </c>
      <c r="S48" s="197">
        <v>0.24</v>
      </c>
      <c r="T48" s="197">
        <v>0</v>
      </c>
      <c r="U48" s="197">
        <v>1.91</v>
      </c>
      <c r="V48" s="197">
        <v>0.19</v>
      </c>
      <c r="W48" s="197">
        <v>0.39</v>
      </c>
      <c r="X48" s="197">
        <v>0.9</v>
      </c>
      <c r="Y48" s="197">
        <v>0</v>
      </c>
      <c r="Z48" s="197">
        <v>1.1599999999999999</v>
      </c>
      <c r="AA48" s="197">
        <v>0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22.1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0.28000000000000003</v>
      </c>
      <c r="L49" s="197">
        <v>17.25</v>
      </c>
      <c r="M49" s="197">
        <v>0.84</v>
      </c>
      <c r="N49" s="197">
        <v>1.08</v>
      </c>
      <c r="O49" s="197">
        <v>0</v>
      </c>
      <c r="P49" s="197">
        <v>1.27</v>
      </c>
      <c r="Q49" s="197">
        <v>0.18</v>
      </c>
      <c r="R49" s="197">
        <v>0.39</v>
      </c>
      <c r="S49" s="197">
        <v>0.24</v>
      </c>
      <c r="T49" s="197">
        <v>0</v>
      </c>
      <c r="U49" s="197">
        <v>1.91</v>
      </c>
      <c r="V49" s="197">
        <v>0.19</v>
      </c>
      <c r="W49" s="197">
        <v>0.39</v>
      </c>
      <c r="X49" s="197">
        <v>0.9</v>
      </c>
      <c r="Y49" s="197">
        <v>0</v>
      </c>
      <c r="Z49" s="197">
        <v>1.1599999999999999</v>
      </c>
      <c r="AA49" s="197">
        <v>0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22.1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0.28000000000000003</v>
      </c>
      <c r="L50" s="197">
        <v>17.25</v>
      </c>
      <c r="M50" s="197">
        <v>0.84</v>
      </c>
      <c r="N50" s="197">
        <v>1.08</v>
      </c>
      <c r="O50" s="197">
        <v>0</v>
      </c>
      <c r="P50" s="197">
        <v>1.27</v>
      </c>
      <c r="Q50" s="197">
        <v>0.18</v>
      </c>
      <c r="R50" s="197">
        <v>0.39</v>
      </c>
      <c r="S50" s="197">
        <v>0.24</v>
      </c>
      <c r="T50" s="197">
        <v>0</v>
      </c>
      <c r="U50" s="197">
        <v>1.91</v>
      </c>
      <c r="V50" s="197">
        <v>0.19</v>
      </c>
      <c r="W50" s="197">
        <v>0.39</v>
      </c>
      <c r="X50" s="197">
        <v>0.9</v>
      </c>
      <c r="Y50" s="197">
        <v>0</v>
      </c>
      <c r="Z50" s="197">
        <v>1.1599999999999999</v>
      </c>
      <c r="AA50" s="197">
        <v>0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22.1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0.28000000000000003</v>
      </c>
      <c r="L51" s="197">
        <v>17.25</v>
      </c>
      <c r="M51" s="197">
        <v>0.84</v>
      </c>
      <c r="N51" s="197">
        <v>1.08</v>
      </c>
      <c r="O51" s="197">
        <v>0</v>
      </c>
      <c r="P51" s="197">
        <v>1.27</v>
      </c>
      <c r="Q51" s="197">
        <v>0.18</v>
      </c>
      <c r="R51" s="197">
        <v>0.39</v>
      </c>
      <c r="S51" s="197">
        <v>0.24</v>
      </c>
      <c r="T51" s="197">
        <v>0</v>
      </c>
      <c r="U51" s="197">
        <v>1.91</v>
      </c>
      <c r="V51" s="197">
        <v>0.19</v>
      </c>
      <c r="W51" s="197">
        <v>0.39</v>
      </c>
      <c r="X51" s="197">
        <v>0.9</v>
      </c>
      <c r="Y51" s="197">
        <v>0</v>
      </c>
      <c r="Z51" s="197">
        <v>1.1599999999999999</v>
      </c>
      <c r="AA51" s="197">
        <v>0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22.1</v>
      </c>
      <c r="AH51" s="197">
        <v>0</v>
      </c>
      <c r="AI51" s="197">
        <v>9.64</v>
      </c>
      <c r="AJ51" s="197">
        <v>0</v>
      </c>
      <c r="AK51" s="197">
        <v>2.73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0.28000000000000003</v>
      </c>
      <c r="L52" s="197">
        <v>17.25</v>
      </c>
      <c r="M52" s="197">
        <v>0.84</v>
      </c>
      <c r="N52" s="197">
        <v>1.08</v>
      </c>
      <c r="O52" s="197">
        <v>0</v>
      </c>
      <c r="P52" s="197">
        <v>1.27</v>
      </c>
      <c r="Q52" s="197">
        <v>0.18</v>
      </c>
      <c r="R52" s="197">
        <v>0.39</v>
      </c>
      <c r="S52" s="197">
        <v>0.24</v>
      </c>
      <c r="T52" s="197">
        <v>0</v>
      </c>
      <c r="U52" s="197">
        <v>1.91</v>
      </c>
      <c r="V52" s="197">
        <v>0.19</v>
      </c>
      <c r="W52" s="197">
        <v>0.39</v>
      </c>
      <c r="X52" s="197">
        <v>0.9</v>
      </c>
      <c r="Y52" s="197">
        <v>0</v>
      </c>
      <c r="Z52" s="197">
        <v>1.1599999999999999</v>
      </c>
      <c r="AA52" s="197">
        <v>0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22.1</v>
      </c>
      <c r="AH52" s="197">
        <v>0</v>
      </c>
      <c r="AI52" s="197">
        <v>9.64</v>
      </c>
      <c r="AJ52" s="197">
        <v>0</v>
      </c>
      <c r="AK52" s="197">
        <v>2.73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0.28000000000000003</v>
      </c>
      <c r="L53" s="197">
        <v>-7.62</v>
      </c>
      <c r="M53" s="197">
        <v>0.84</v>
      </c>
      <c r="N53" s="197">
        <v>1.08</v>
      </c>
      <c r="O53" s="197">
        <v>0</v>
      </c>
      <c r="P53" s="197">
        <v>1.27</v>
      </c>
      <c r="Q53" s="197">
        <v>0.18</v>
      </c>
      <c r="R53" s="197">
        <v>0.39</v>
      </c>
      <c r="S53" s="197">
        <v>0.24</v>
      </c>
      <c r="T53" s="197">
        <v>0</v>
      </c>
      <c r="U53" s="197">
        <v>1.91</v>
      </c>
      <c r="V53" s="197">
        <v>0.19</v>
      </c>
      <c r="W53" s="197">
        <v>0.39</v>
      </c>
      <c r="X53" s="197">
        <v>0.9</v>
      </c>
      <c r="Y53" s="197">
        <v>0</v>
      </c>
      <c r="Z53" s="197">
        <v>1.1599999999999999</v>
      </c>
      <c r="AA53" s="197">
        <v>0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22.1</v>
      </c>
      <c r="AH53" s="197">
        <v>0</v>
      </c>
      <c r="AI53" s="197">
        <v>9.64</v>
      </c>
      <c r="AJ53" s="197">
        <v>0</v>
      </c>
      <c r="AK53" s="197">
        <v>2.73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0.28000000000000003</v>
      </c>
      <c r="L54" s="197">
        <v>-9.2799999999999994</v>
      </c>
      <c r="M54" s="197">
        <v>0.84</v>
      </c>
      <c r="N54" s="197">
        <v>1.08</v>
      </c>
      <c r="O54" s="197">
        <v>0</v>
      </c>
      <c r="P54" s="197">
        <v>1.27</v>
      </c>
      <c r="Q54" s="197">
        <v>0.18</v>
      </c>
      <c r="R54" s="197">
        <v>0.39</v>
      </c>
      <c r="S54" s="197">
        <v>0.24</v>
      </c>
      <c r="T54" s="197">
        <v>0</v>
      </c>
      <c r="U54" s="197">
        <v>1.91</v>
      </c>
      <c r="V54" s="197">
        <v>0.19</v>
      </c>
      <c r="W54" s="197">
        <v>0.39</v>
      </c>
      <c r="X54" s="197">
        <v>0.9</v>
      </c>
      <c r="Y54" s="197">
        <v>0</v>
      </c>
      <c r="Z54" s="197">
        <v>1.1599999999999999</v>
      </c>
      <c r="AA54" s="197">
        <v>0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22.1</v>
      </c>
      <c r="AH54" s="197">
        <v>0</v>
      </c>
      <c r="AI54" s="197">
        <v>9.64</v>
      </c>
      <c r="AJ54" s="197">
        <v>0</v>
      </c>
      <c r="AK54" s="197">
        <v>2.73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0.28000000000000003</v>
      </c>
      <c r="L55" s="197">
        <v>17.25</v>
      </c>
      <c r="M55" s="197">
        <v>0.84</v>
      </c>
      <c r="N55" s="197">
        <v>1.08</v>
      </c>
      <c r="O55" s="197">
        <v>0</v>
      </c>
      <c r="P55" s="197">
        <v>1.27</v>
      </c>
      <c r="Q55" s="197">
        <v>0.18</v>
      </c>
      <c r="R55" s="197">
        <v>0.39</v>
      </c>
      <c r="S55" s="197">
        <v>0.24</v>
      </c>
      <c r="T55" s="197">
        <v>0</v>
      </c>
      <c r="U55" s="197">
        <v>1.91</v>
      </c>
      <c r="V55" s="197">
        <v>0.19</v>
      </c>
      <c r="W55" s="197">
        <v>0.39</v>
      </c>
      <c r="X55" s="197">
        <v>0.9</v>
      </c>
      <c r="Y55" s="197">
        <v>0</v>
      </c>
      <c r="Z55" s="197">
        <v>1.1599999999999999</v>
      </c>
      <c r="AA55" s="197">
        <v>0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22.5</v>
      </c>
      <c r="AH55" s="197">
        <v>0</v>
      </c>
      <c r="AI55" s="197">
        <v>9.64</v>
      </c>
      <c r="AJ55" s="197">
        <v>0</v>
      </c>
      <c r="AK55" s="197">
        <v>2.73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0.28000000000000003</v>
      </c>
      <c r="L56" s="197">
        <v>17.25</v>
      </c>
      <c r="M56" s="197">
        <v>0.84</v>
      </c>
      <c r="N56" s="197">
        <v>1.08</v>
      </c>
      <c r="O56" s="197">
        <v>0</v>
      </c>
      <c r="P56" s="197">
        <v>1.27</v>
      </c>
      <c r="Q56" s="197">
        <v>0.18</v>
      </c>
      <c r="R56" s="197">
        <v>0.39</v>
      </c>
      <c r="S56" s="197">
        <v>0.24</v>
      </c>
      <c r="T56" s="197">
        <v>0</v>
      </c>
      <c r="U56" s="197">
        <v>1.91</v>
      </c>
      <c r="V56" s="197">
        <v>0.19</v>
      </c>
      <c r="W56" s="197">
        <v>0.39</v>
      </c>
      <c r="X56" s="197">
        <v>0.9</v>
      </c>
      <c r="Y56" s="197">
        <v>0</v>
      </c>
      <c r="Z56" s="197">
        <v>1.1599999999999999</v>
      </c>
      <c r="AA56" s="197">
        <v>0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22.5</v>
      </c>
      <c r="AH56" s="197">
        <v>0</v>
      </c>
      <c r="AI56" s="197">
        <v>9.64</v>
      </c>
      <c r="AJ56" s="197">
        <v>0</v>
      </c>
      <c r="AK56" s="197">
        <v>2.73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0.28000000000000003</v>
      </c>
      <c r="L57" s="197">
        <v>-7.62</v>
      </c>
      <c r="M57" s="197">
        <v>0.84</v>
      </c>
      <c r="N57" s="197">
        <v>1.08</v>
      </c>
      <c r="O57" s="197">
        <v>0</v>
      </c>
      <c r="P57" s="197">
        <v>1.27</v>
      </c>
      <c r="Q57" s="197">
        <v>0.18</v>
      </c>
      <c r="R57" s="197">
        <v>0.39</v>
      </c>
      <c r="S57" s="197">
        <v>0.24</v>
      </c>
      <c r="T57" s="197">
        <v>0</v>
      </c>
      <c r="U57" s="197">
        <v>1.91</v>
      </c>
      <c r="V57" s="197">
        <v>0.18</v>
      </c>
      <c r="W57" s="197">
        <v>0.39</v>
      </c>
      <c r="X57" s="197">
        <v>0.9</v>
      </c>
      <c r="Y57" s="197">
        <v>0</v>
      </c>
      <c r="Z57" s="197">
        <v>1.1599999999999999</v>
      </c>
      <c r="AA57" s="197">
        <v>0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22.5</v>
      </c>
      <c r="AH57" s="197">
        <v>0</v>
      </c>
      <c r="AI57" s="197">
        <v>9.64</v>
      </c>
      <c r="AJ57" s="197">
        <v>0</v>
      </c>
      <c r="AK57" s="197">
        <v>2.73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-60.72</v>
      </c>
      <c r="L58" s="197">
        <v>-3.7</v>
      </c>
      <c r="M58" s="197">
        <v>0.84</v>
      </c>
      <c r="N58" s="197">
        <v>1.08</v>
      </c>
      <c r="O58" s="197">
        <v>0</v>
      </c>
      <c r="P58" s="197">
        <v>1.27</v>
      </c>
      <c r="Q58" s="197">
        <v>0.18</v>
      </c>
      <c r="R58" s="197">
        <v>0.39</v>
      </c>
      <c r="S58" s="197">
        <v>1.03</v>
      </c>
      <c r="T58" s="197">
        <v>0</v>
      </c>
      <c r="U58" s="197">
        <v>1.91</v>
      </c>
      <c r="V58" s="197">
        <v>0.18</v>
      </c>
      <c r="W58" s="197">
        <v>0.39</v>
      </c>
      <c r="X58" s="197">
        <v>0.9</v>
      </c>
      <c r="Y58" s="197">
        <v>0</v>
      </c>
      <c r="Z58" s="197">
        <v>1.1599999999999999</v>
      </c>
      <c r="AA58" s="197">
        <v>0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22.5</v>
      </c>
      <c r="AH58" s="197">
        <v>0</v>
      </c>
      <c r="AI58" s="197">
        <v>9.64</v>
      </c>
      <c r="AJ58" s="197">
        <v>0</v>
      </c>
      <c r="AK58" s="197">
        <v>2.73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7.25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-72.72</v>
      </c>
      <c r="L59" s="197">
        <v>-3.7</v>
      </c>
      <c r="M59" s="197">
        <v>0.84</v>
      </c>
      <c r="N59" s="197">
        <v>1.08</v>
      </c>
      <c r="O59" s="197">
        <v>0</v>
      </c>
      <c r="P59" s="197">
        <v>1.27</v>
      </c>
      <c r="Q59" s="197">
        <v>0.18</v>
      </c>
      <c r="R59" s="197">
        <v>0.39</v>
      </c>
      <c r="S59" s="197">
        <v>0.24</v>
      </c>
      <c r="T59" s="197">
        <v>0</v>
      </c>
      <c r="U59" s="197">
        <v>1.91</v>
      </c>
      <c r="V59" s="197">
        <v>0.18</v>
      </c>
      <c r="W59" s="197">
        <v>0.39</v>
      </c>
      <c r="X59" s="197">
        <v>0.9</v>
      </c>
      <c r="Y59" s="197">
        <v>0</v>
      </c>
      <c r="Z59" s="197">
        <v>1.1599999999999999</v>
      </c>
      <c r="AA59" s="197">
        <v>0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22.5</v>
      </c>
      <c r="AH59" s="197">
        <v>0</v>
      </c>
      <c r="AI59" s="197">
        <v>9.64</v>
      </c>
      <c r="AJ59" s="197">
        <v>0</v>
      </c>
      <c r="AK59" s="197">
        <v>3.26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7.25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-87.72</v>
      </c>
      <c r="L60" s="197">
        <v>-3.7</v>
      </c>
      <c r="M60" s="197">
        <v>0.84</v>
      </c>
      <c r="N60" s="197">
        <v>1.08</v>
      </c>
      <c r="O60" s="197">
        <v>0</v>
      </c>
      <c r="P60" s="197">
        <v>1.27</v>
      </c>
      <c r="Q60" s="197">
        <v>0.18</v>
      </c>
      <c r="R60" s="197">
        <v>0.39</v>
      </c>
      <c r="S60" s="197">
        <v>0.24</v>
      </c>
      <c r="T60" s="197">
        <v>0</v>
      </c>
      <c r="U60" s="197">
        <v>1.91</v>
      </c>
      <c r="V60" s="197">
        <v>0.18</v>
      </c>
      <c r="W60" s="197">
        <v>0.39</v>
      </c>
      <c r="X60" s="197">
        <v>0.9</v>
      </c>
      <c r="Y60" s="197">
        <v>0</v>
      </c>
      <c r="Z60" s="197">
        <v>1.1599999999999999</v>
      </c>
      <c r="AA60" s="197">
        <v>0</v>
      </c>
      <c r="AB60" s="197">
        <v>0</v>
      </c>
      <c r="AC60" s="197">
        <v>1.49</v>
      </c>
      <c r="AD60" s="197">
        <v>8.9</v>
      </c>
      <c r="AE60" s="197">
        <v>0</v>
      </c>
      <c r="AF60" s="197">
        <v>0</v>
      </c>
      <c r="AG60" s="197">
        <v>22.5</v>
      </c>
      <c r="AH60" s="197">
        <v>0</v>
      </c>
      <c r="AI60" s="197">
        <v>9.64</v>
      </c>
      <c r="AJ60" s="197">
        <v>0</v>
      </c>
      <c r="AK60" s="197">
        <v>3.26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7.25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-94.72</v>
      </c>
      <c r="L61" s="197">
        <v>-3.7</v>
      </c>
      <c r="M61" s="197">
        <v>0.84</v>
      </c>
      <c r="N61" s="197">
        <v>1.08</v>
      </c>
      <c r="O61" s="197">
        <v>0</v>
      </c>
      <c r="P61" s="197">
        <v>1.27</v>
      </c>
      <c r="Q61" s="197">
        <v>0.18</v>
      </c>
      <c r="R61" s="197">
        <v>0.39</v>
      </c>
      <c r="S61" s="197">
        <v>0.24</v>
      </c>
      <c r="T61" s="197">
        <v>0</v>
      </c>
      <c r="U61" s="197">
        <v>1.91</v>
      </c>
      <c r="V61" s="197">
        <v>0.18</v>
      </c>
      <c r="W61" s="197">
        <v>0.39</v>
      </c>
      <c r="X61" s="197">
        <v>0.9</v>
      </c>
      <c r="Y61" s="197">
        <v>0</v>
      </c>
      <c r="Z61" s="197">
        <v>1.1599999999999999</v>
      </c>
      <c r="AA61" s="197">
        <v>0</v>
      </c>
      <c r="AB61" s="197">
        <v>0</v>
      </c>
      <c r="AC61" s="197">
        <v>1.49</v>
      </c>
      <c r="AD61" s="197">
        <v>8.9</v>
      </c>
      <c r="AE61" s="197">
        <v>0</v>
      </c>
      <c r="AF61" s="197">
        <v>0</v>
      </c>
      <c r="AG61" s="197">
        <v>22.5</v>
      </c>
      <c r="AH61" s="197">
        <v>0</v>
      </c>
      <c r="AI61" s="197">
        <v>9.64</v>
      </c>
      <c r="AJ61" s="197">
        <v>0</v>
      </c>
      <c r="AK61" s="197">
        <v>3.26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7.25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-106.72</v>
      </c>
      <c r="L62" s="197">
        <v>-3.7</v>
      </c>
      <c r="M62" s="197">
        <v>0.84</v>
      </c>
      <c r="N62" s="197">
        <v>1.08</v>
      </c>
      <c r="O62" s="197">
        <v>0</v>
      </c>
      <c r="P62" s="197">
        <v>1.27</v>
      </c>
      <c r="Q62" s="197">
        <v>0.18</v>
      </c>
      <c r="R62" s="197">
        <v>0.39</v>
      </c>
      <c r="S62" s="197">
        <v>0.24</v>
      </c>
      <c r="T62" s="197">
        <v>0</v>
      </c>
      <c r="U62" s="197">
        <v>1.91</v>
      </c>
      <c r="V62" s="197">
        <v>0.18</v>
      </c>
      <c r="W62" s="197">
        <v>0.39</v>
      </c>
      <c r="X62" s="197">
        <v>0.9</v>
      </c>
      <c r="Y62" s="197">
        <v>0</v>
      </c>
      <c r="Z62" s="197">
        <v>1.1599999999999999</v>
      </c>
      <c r="AA62" s="197">
        <v>0</v>
      </c>
      <c r="AB62" s="197">
        <v>0</v>
      </c>
      <c r="AC62" s="197">
        <v>1.49</v>
      </c>
      <c r="AD62" s="197">
        <v>8.9</v>
      </c>
      <c r="AE62" s="197">
        <v>0</v>
      </c>
      <c r="AF62" s="197">
        <v>0</v>
      </c>
      <c r="AG62" s="197">
        <v>22.5</v>
      </c>
      <c r="AH62" s="197">
        <v>0</v>
      </c>
      <c r="AI62" s="197">
        <v>9.64</v>
      </c>
      <c r="AJ62" s="197">
        <v>0</v>
      </c>
      <c r="AK62" s="197">
        <v>3.26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7.25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-76.25</v>
      </c>
      <c r="L63" s="197">
        <v>-3.7</v>
      </c>
      <c r="M63" s="197">
        <v>0.84</v>
      </c>
      <c r="N63" s="197">
        <v>1.08</v>
      </c>
      <c r="O63" s="197">
        <v>0</v>
      </c>
      <c r="P63" s="197">
        <v>1.27</v>
      </c>
      <c r="Q63" s="197">
        <v>0.18</v>
      </c>
      <c r="R63" s="197">
        <v>0.39</v>
      </c>
      <c r="S63" s="197">
        <v>0.24</v>
      </c>
      <c r="T63" s="197">
        <v>0</v>
      </c>
      <c r="U63" s="197">
        <v>1.91</v>
      </c>
      <c r="V63" s="197">
        <v>0.18</v>
      </c>
      <c r="W63" s="197">
        <v>0.39</v>
      </c>
      <c r="X63" s="197">
        <v>0.9</v>
      </c>
      <c r="Y63" s="197">
        <v>0</v>
      </c>
      <c r="Z63" s="197">
        <v>1.1599999999999999</v>
      </c>
      <c r="AA63" s="197">
        <v>0</v>
      </c>
      <c r="AB63" s="197">
        <v>0</v>
      </c>
      <c r="AC63" s="197">
        <v>1.49</v>
      </c>
      <c r="AD63" s="197">
        <v>8.9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3.26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7.25</v>
      </c>
      <c r="E64" s="197">
        <v>0</v>
      </c>
      <c r="F64" s="197">
        <v>0</v>
      </c>
      <c r="G64" s="197">
        <v>19.829999999999998</v>
      </c>
      <c r="H64" s="197">
        <v>0</v>
      </c>
      <c r="I64" s="197">
        <v>0</v>
      </c>
      <c r="J64" s="197">
        <v>25.56</v>
      </c>
      <c r="K64" s="197">
        <v>-81.98</v>
      </c>
      <c r="L64" s="197">
        <v>-3.7</v>
      </c>
      <c r="M64" s="197">
        <v>0.84</v>
      </c>
      <c r="N64" s="197">
        <v>1.08</v>
      </c>
      <c r="O64" s="197">
        <v>0</v>
      </c>
      <c r="P64" s="197">
        <v>1.27</v>
      </c>
      <c r="Q64" s="197">
        <v>0.18</v>
      </c>
      <c r="R64" s="197">
        <v>0.39</v>
      </c>
      <c r="S64" s="197">
        <v>0.24</v>
      </c>
      <c r="T64" s="197">
        <v>0</v>
      </c>
      <c r="U64" s="197">
        <v>1.91</v>
      </c>
      <c r="V64" s="197">
        <v>0.18</v>
      </c>
      <c r="W64" s="197">
        <v>0.39</v>
      </c>
      <c r="X64" s="197">
        <v>0.9</v>
      </c>
      <c r="Y64" s="197">
        <v>0</v>
      </c>
      <c r="Z64" s="197">
        <v>1.1599999999999999</v>
      </c>
      <c r="AA64" s="197">
        <v>0</v>
      </c>
      <c r="AB64" s="197">
        <v>0</v>
      </c>
      <c r="AC64" s="197">
        <v>1.49</v>
      </c>
      <c r="AD64" s="197">
        <v>8.9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3.26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7.25</v>
      </c>
      <c r="E65" s="197">
        <v>0</v>
      </c>
      <c r="F65" s="197">
        <v>0</v>
      </c>
      <c r="G65" s="197">
        <v>19.829999999999998</v>
      </c>
      <c r="H65" s="197">
        <v>0</v>
      </c>
      <c r="I65" s="197">
        <v>0</v>
      </c>
      <c r="J65" s="197">
        <v>25.56</v>
      </c>
      <c r="K65" s="197">
        <v>-84.4</v>
      </c>
      <c r="L65" s="197">
        <v>-3.7</v>
      </c>
      <c r="M65" s="197">
        <v>0.84</v>
      </c>
      <c r="N65" s="197">
        <v>1.08</v>
      </c>
      <c r="O65" s="197">
        <v>0</v>
      </c>
      <c r="P65" s="197">
        <v>1.27</v>
      </c>
      <c r="Q65" s="197">
        <v>0.18</v>
      </c>
      <c r="R65" s="197">
        <v>0.39</v>
      </c>
      <c r="S65" s="197">
        <v>0.24</v>
      </c>
      <c r="T65" s="197">
        <v>0</v>
      </c>
      <c r="U65" s="197">
        <v>1.91</v>
      </c>
      <c r="V65" s="197">
        <v>0.18</v>
      </c>
      <c r="W65" s="197">
        <v>0.39</v>
      </c>
      <c r="X65" s="197">
        <v>0.9</v>
      </c>
      <c r="Y65" s="197">
        <v>0</v>
      </c>
      <c r="Z65" s="197">
        <v>1.1599999999999999</v>
      </c>
      <c r="AA65" s="197">
        <v>0</v>
      </c>
      <c r="AB65" s="197">
        <v>0</v>
      </c>
      <c r="AC65" s="197">
        <v>1.49</v>
      </c>
      <c r="AD65" s="197">
        <v>8.9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2.65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7.25</v>
      </c>
      <c r="E66" s="197">
        <v>0</v>
      </c>
      <c r="F66" s="197">
        <v>0</v>
      </c>
      <c r="G66" s="197">
        <v>19.829999999999998</v>
      </c>
      <c r="H66" s="197">
        <v>0</v>
      </c>
      <c r="I66" s="197">
        <v>0</v>
      </c>
      <c r="J66" s="197">
        <v>25.56</v>
      </c>
      <c r="K66" s="197">
        <v>-81.59</v>
      </c>
      <c r="L66" s="197">
        <v>-3.7</v>
      </c>
      <c r="M66" s="197">
        <v>0.84</v>
      </c>
      <c r="N66" s="197">
        <v>1.08</v>
      </c>
      <c r="O66" s="197">
        <v>0</v>
      </c>
      <c r="P66" s="197">
        <v>1.27</v>
      </c>
      <c r="Q66" s="197">
        <v>0.18</v>
      </c>
      <c r="R66" s="197">
        <v>0.39</v>
      </c>
      <c r="S66" s="197">
        <v>0.24</v>
      </c>
      <c r="T66" s="197">
        <v>0</v>
      </c>
      <c r="U66" s="197">
        <v>1.91</v>
      </c>
      <c r="V66" s="197">
        <v>0.18</v>
      </c>
      <c r="W66" s="197">
        <v>0.39</v>
      </c>
      <c r="X66" s="197">
        <v>0.9</v>
      </c>
      <c r="Y66" s="197">
        <v>0</v>
      </c>
      <c r="Z66" s="197">
        <v>1.1599999999999999</v>
      </c>
      <c r="AA66" s="197">
        <v>0</v>
      </c>
      <c r="AB66" s="197">
        <v>0</v>
      </c>
      <c r="AC66" s="197">
        <v>1.49</v>
      </c>
      <c r="AD66" s="197">
        <v>8.9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2.65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7.25</v>
      </c>
      <c r="E67" s="197">
        <v>0</v>
      </c>
      <c r="F67" s="197">
        <v>0</v>
      </c>
      <c r="G67" s="197">
        <v>14.83</v>
      </c>
      <c r="H67" s="197">
        <v>0</v>
      </c>
      <c r="I67" s="197">
        <v>0</v>
      </c>
      <c r="J67" s="197">
        <v>25.56</v>
      </c>
      <c r="K67" s="197">
        <v>-75.33</v>
      </c>
      <c r="L67" s="197">
        <v>-3.7</v>
      </c>
      <c r="M67" s="197">
        <v>0.84</v>
      </c>
      <c r="N67" s="197">
        <v>1.08</v>
      </c>
      <c r="O67" s="197">
        <v>0</v>
      </c>
      <c r="P67" s="197">
        <v>1.27</v>
      </c>
      <c r="Q67" s="197">
        <v>0.18</v>
      </c>
      <c r="R67" s="197">
        <v>0.39</v>
      </c>
      <c r="S67" s="197">
        <v>0.24</v>
      </c>
      <c r="T67" s="197">
        <v>0</v>
      </c>
      <c r="U67" s="197">
        <v>1.91</v>
      </c>
      <c r="V67" s="197">
        <v>0.18</v>
      </c>
      <c r="W67" s="197">
        <v>0.39</v>
      </c>
      <c r="X67" s="197">
        <v>0.9</v>
      </c>
      <c r="Y67" s="197">
        <v>0</v>
      </c>
      <c r="Z67" s="197">
        <v>1.1599999999999999</v>
      </c>
      <c r="AA67" s="197">
        <v>0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2.65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7.25</v>
      </c>
      <c r="E68" s="197">
        <v>0</v>
      </c>
      <c r="F68" s="197">
        <v>0</v>
      </c>
      <c r="G68" s="197">
        <v>14.83</v>
      </c>
      <c r="H68" s="197">
        <v>0</v>
      </c>
      <c r="I68" s="197">
        <v>0</v>
      </c>
      <c r="J68" s="197">
        <v>25.56</v>
      </c>
      <c r="K68" s="197">
        <v>-66.290000000000006</v>
      </c>
      <c r="L68" s="197">
        <v>-3.7</v>
      </c>
      <c r="M68" s="197">
        <v>0.84</v>
      </c>
      <c r="N68" s="197">
        <v>1.08</v>
      </c>
      <c r="O68" s="197">
        <v>0</v>
      </c>
      <c r="P68" s="197">
        <v>1.27</v>
      </c>
      <c r="Q68" s="197">
        <v>0.18</v>
      </c>
      <c r="R68" s="197">
        <v>0.39</v>
      </c>
      <c r="S68" s="197">
        <v>0.24</v>
      </c>
      <c r="T68" s="197">
        <v>0</v>
      </c>
      <c r="U68" s="197">
        <v>1.91</v>
      </c>
      <c r="V68" s="197">
        <v>0.18</v>
      </c>
      <c r="W68" s="197">
        <v>0.39</v>
      </c>
      <c r="X68" s="197">
        <v>0.9</v>
      </c>
      <c r="Y68" s="197">
        <v>0</v>
      </c>
      <c r="Z68" s="197">
        <v>1.1599999999999999</v>
      </c>
      <c r="AA68" s="197">
        <v>0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2.65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7.25</v>
      </c>
      <c r="E69" s="197">
        <v>0</v>
      </c>
      <c r="F69" s="197">
        <v>0</v>
      </c>
      <c r="G69" s="197">
        <v>14.83</v>
      </c>
      <c r="H69" s="197">
        <v>0</v>
      </c>
      <c r="I69" s="197">
        <v>0</v>
      </c>
      <c r="J69" s="197">
        <v>25.56</v>
      </c>
      <c r="K69" s="197">
        <v>-58.13</v>
      </c>
      <c r="L69" s="197">
        <v>-3.7</v>
      </c>
      <c r="M69" s="197">
        <v>0.84</v>
      </c>
      <c r="N69" s="197">
        <v>1.08</v>
      </c>
      <c r="O69" s="197">
        <v>0</v>
      </c>
      <c r="P69" s="197">
        <v>1.27</v>
      </c>
      <c r="Q69" s="197">
        <v>0.18</v>
      </c>
      <c r="R69" s="197">
        <v>0.39</v>
      </c>
      <c r="S69" s="197">
        <v>0.24</v>
      </c>
      <c r="T69" s="197">
        <v>0</v>
      </c>
      <c r="U69" s="197">
        <v>1.91</v>
      </c>
      <c r="V69" s="197">
        <v>0.18</v>
      </c>
      <c r="W69" s="197">
        <v>0.28000000000000003</v>
      </c>
      <c r="X69" s="197">
        <v>0.9</v>
      </c>
      <c r="Y69" s="197">
        <v>0</v>
      </c>
      <c r="Z69" s="197">
        <v>1.1599999999999999</v>
      </c>
      <c r="AA69" s="197">
        <v>0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1.79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7.25</v>
      </c>
      <c r="E70" s="197">
        <v>0</v>
      </c>
      <c r="F70" s="197">
        <v>0</v>
      </c>
      <c r="G70" s="197">
        <v>14.83</v>
      </c>
      <c r="H70" s="197">
        <v>0</v>
      </c>
      <c r="I70" s="197">
        <v>0</v>
      </c>
      <c r="J70" s="197">
        <v>25.56</v>
      </c>
      <c r="K70" s="197">
        <v>-45.4</v>
      </c>
      <c r="L70" s="197">
        <v>-3.7</v>
      </c>
      <c r="M70" s="197">
        <v>0.84</v>
      </c>
      <c r="N70" s="197">
        <v>1.08</v>
      </c>
      <c r="O70" s="197">
        <v>0</v>
      </c>
      <c r="P70" s="197">
        <v>1.27</v>
      </c>
      <c r="Q70" s="197">
        <v>0.18</v>
      </c>
      <c r="R70" s="197">
        <v>0.39</v>
      </c>
      <c r="S70" s="197">
        <v>0.24</v>
      </c>
      <c r="T70" s="197">
        <v>0</v>
      </c>
      <c r="U70" s="197">
        <v>1.91</v>
      </c>
      <c r="V70" s="197">
        <v>0.18</v>
      </c>
      <c r="W70" s="197">
        <v>0.28000000000000003</v>
      </c>
      <c r="X70" s="197">
        <v>0.9</v>
      </c>
      <c r="Y70" s="197">
        <v>0</v>
      </c>
      <c r="Z70" s="197">
        <v>1.1599999999999999</v>
      </c>
      <c r="AA70" s="197">
        <v>0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7.25</v>
      </c>
      <c r="E71" s="197">
        <v>0</v>
      </c>
      <c r="F71" s="197">
        <v>0</v>
      </c>
      <c r="G71" s="197">
        <v>14.83</v>
      </c>
      <c r="H71" s="197">
        <v>0</v>
      </c>
      <c r="I71" s="197">
        <v>0</v>
      </c>
      <c r="J71" s="197">
        <v>25.56</v>
      </c>
      <c r="K71" s="197">
        <v>-45.82</v>
      </c>
      <c r="L71" s="197">
        <v>-3.7</v>
      </c>
      <c r="M71" s="197">
        <v>0.84</v>
      </c>
      <c r="N71" s="197">
        <v>1.08</v>
      </c>
      <c r="O71" s="197">
        <v>0</v>
      </c>
      <c r="P71" s="197">
        <v>1.27</v>
      </c>
      <c r="Q71" s="197">
        <v>0.18</v>
      </c>
      <c r="R71" s="197">
        <v>0.39</v>
      </c>
      <c r="S71" s="197">
        <v>0.24</v>
      </c>
      <c r="T71" s="197">
        <v>0</v>
      </c>
      <c r="U71" s="197">
        <v>1.91</v>
      </c>
      <c r="V71" s="197">
        <v>0.18</v>
      </c>
      <c r="W71" s="197">
        <v>0.28000000000000003</v>
      </c>
      <c r="X71" s="197">
        <v>0.9</v>
      </c>
      <c r="Y71" s="197">
        <v>0</v>
      </c>
      <c r="Z71" s="197">
        <v>1.1599999999999999</v>
      </c>
      <c r="AA71" s="197">
        <v>0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1.79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7.25</v>
      </c>
      <c r="E72" s="197">
        <v>0</v>
      </c>
      <c r="F72" s="197">
        <v>0</v>
      </c>
      <c r="G72" s="197">
        <v>14.49</v>
      </c>
      <c r="H72" s="197">
        <v>0</v>
      </c>
      <c r="I72" s="197">
        <v>0</v>
      </c>
      <c r="J72" s="197">
        <v>25.56</v>
      </c>
      <c r="K72" s="197">
        <v>-35.479999999999997</v>
      </c>
      <c r="L72" s="197">
        <v>-3.7</v>
      </c>
      <c r="M72" s="197">
        <v>0.84</v>
      </c>
      <c r="N72" s="197">
        <v>1.08</v>
      </c>
      <c r="O72" s="197">
        <v>0</v>
      </c>
      <c r="P72" s="197">
        <v>1.27</v>
      </c>
      <c r="Q72" s="197">
        <v>0.18</v>
      </c>
      <c r="R72" s="197">
        <v>0.39</v>
      </c>
      <c r="S72" s="197">
        <v>0.24</v>
      </c>
      <c r="T72" s="197">
        <v>0</v>
      </c>
      <c r="U72" s="197">
        <v>1.91</v>
      </c>
      <c r="V72" s="197">
        <v>0.18</v>
      </c>
      <c r="W72" s="197">
        <v>0.28000000000000003</v>
      </c>
      <c r="X72" s="197">
        <v>0.9</v>
      </c>
      <c r="Y72" s="197">
        <v>0</v>
      </c>
      <c r="Z72" s="197">
        <v>1.1599999999999999</v>
      </c>
      <c r="AA72" s="197">
        <v>0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0</v>
      </c>
      <c r="AH72" s="197">
        <v>0</v>
      </c>
      <c r="AI72" s="197">
        <v>0</v>
      </c>
      <c r="AJ72" s="197">
        <v>0</v>
      </c>
      <c r="AK72" s="197">
        <v>1.79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7.25</v>
      </c>
      <c r="E73" s="197">
        <v>0</v>
      </c>
      <c r="F73" s="197">
        <v>0</v>
      </c>
      <c r="G73" s="197">
        <v>14.49</v>
      </c>
      <c r="H73" s="197">
        <v>0</v>
      </c>
      <c r="I73" s="197">
        <v>0</v>
      </c>
      <c r="J73" s="197">
        <v>21.86</v>
      </c>
      <c r="K73" s="197">
        <v>-31.52</v>
      </c>
      <c r="L73" s="197">
        <v>-3.7</v>
      </c>
      <c r="M73" s="197">
        <v>0.84</v>
      </c>
      <c r="N73" s="197">
        <v>1.08</v>
      </c>
      <c r="O73" s="197">
        <v>0</v>
      </c>
      <c r="P73" s="197">
        <v>1.27</v>
      </c>
      <c r="Q73" s="197">
        <v>0.18</v>
      </c>
      <c r="R73" s="197">
        <v>0.39</v>
      </c>
      <c r="S73" s="197">
        <v>0.24</v>
      </c>
      <c r="T73" s="197">
        <v>0</v>
      </c>
      <c r="U73" s="197">
        <v>1.91</v>
      </c>
      <c r="V73" s="197">
        <v>0.18</v>
      </c>
      <c r="W73" s="197">
        <v>0.39</v>
      </c>
      <c r="X73" s="197">
        <v>0.9</v>
      </c>
      <c r="Y73" s="197">
        <v>0</v>
      </c>
      <c r="Z73" s="197">
        <v>1.1599999999999999</v>
      </c>
      <c r="AA73" s="197">
        <v>0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3.26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7.25</v>
      </c>
      <c r="E74" s="197">
        <v>0</v>
      </c>
      <c r="F74" s="197">
        <v>0</v>
      </c>
      <c r="G74" s="197">
        <v>14.49</v>
      </c>
      <c r="H74" s="197">
        <v>0</v>
      </c>
      <c r="I74" s="197">
        <v>0</v>
      </c>
      <c r="J74" s="197">
        <v>21.86</v>
      </c>
      <c r="K74" s="197">
        <v>-13.24</v>
      </c>
      <c r="L74" s="197">
        <v>-3.7</v>
      </c>
      <c r="M74" s="197">
        <v>0.84</v>
      </c>
      <c r="N74" s="197">
        <v>1.08</v>
      </c>
      <c r="O74" s="197">
        <v>0</v>
      </c>
      <c r="P74" s="197">
        <v>1.27</v>
      </c>
      <c r="Q74" s="197">
        <v>0.18</v>
      </c>
      <c r="R74" s="197">
        <v>0.39</v>
      </c>
      <c r="S74" s="197">
        <v>0.24</v>
      </c>
      <c r="T74" s="197">
        <v>0</v>
      </c>
      <c r="U74" s="197">
        <v>1.91</v>
      </c>
      <c r="V74" s="197">
        <v>0.18</v>
      </c>
      <c r="W74" s="197">
        <v>0.39</v>
      </c>
      <c r="X74" s="197">
        <v>0.9</v>
      </c>
      <c r="Y74" s="197">
        <v>0</v>
      </c>
      <c r="Z74" s="197">
        <v>1.1599999999999999</v>
      </c>
      <c r="AA74" s="197">
        <v>0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3.26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7.25</v>
      </c>
      <c r="E75" s="197">
        <v>0</v>
      </c>
      <c r="F75" s="197">
        <v>0</v>
      </c>
      <c r="G75" s="197">
        <v>14.49</v>
      </c>
      <c r="H75" s="197">
        <v>0</v>
      </c>
      <c r="I75" s="197">
        <v>0</v>
      </c>
      <c r="J75" s="197">
        <v>21.86</v>
      </c>
      <c r="K75" s="197">
        <v>-0.09</v>
      </c>
      <c r="L75" s="197">
        <v>-3.7</v>
      </c>
      <c r="M75" s="197">
        <v>0.84</v>
      </c>
      <c r="N75" s="197">
        <v>1.08</v>
      </c>
      <c r="O75" s="197">
        <v>0</v>
      </c>
      <c r="P75" s="197">
        <v>1.27</v>
      </c>
      <c r="Q75" s="197">
        <v>0.18</v>
      </c>
      <c r="R75" s="197">
        <v>0.39</v>
      </c>
      <c r="S75" s="197">
        <v>0.24</v>
      </c>
      <c r="T75" s="197">
        <v>0</v>
      </c>
      <c r="U75" s="197">
        <v>1.91</v>
      </c>
      <c r="V75" s="197">
        <v>0.18</v>
      </c>
      <c r="W75" s="197">
        <v>0.39</v>
      </c>
      <c r="X75" s="197">
        <v>0.9</v>
      </c>
      <c r="Y75" s="197">
        <v>0</v>
      </c>
      <c r="Z75" s="197">
        <v>1.1599999999999999</v>
      </c>
      <c r="AA75" s="197">
        <v>0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3.26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7.25</v>
      </c>
      <c r="E76" s="197">
        <v>0</v>
      </c>
      <c r="F76" s="197">
        <v>0</v>
      </c>
      <c r="G76" s="197">
        <v>14.49</v>
      </c>
      <c r="H76" s="197">
        <v>0</v>
      </c>
      <c r="I76" s="197">
        <v>0</v>
      </c>
      <c r="J76" s="197">
        <v>21.86</v>
      </c>
      <c r="K76" s="197">
        <v>-0.05</v>
      </c>
      <c r="L76" s="197">
        <v>17.239999999999998</v>
      </c>
      <c r="M76" s="197">
        <v>0.84</v>
      </c>
      <c r="N76" s="197">
        <v>1.08</v>
      </c>
      <c r="O76" s="197">
        <v>0</v>
      </c>
      <c r="P76" s="197">
        <v>1.27</v>
      </c>
      <c r="Q76" s="197">
        <v>0.18</v>
      </c>
      <c r="R76" s="197">
        <v>0.39</v>
      </c>
      <c r="S76" s="197">
        <v>0.24</v>
      </c>
      <c r="T76" s="197">
        <v>0</v>
      </c>
      <c r="U76" s="197">
        <v>1.91</v>
      </c>
      <c r="V76" s="197">
        <v>0.18</v>
      </c>
      <c r="W76" s="197">
        <v>0.39</v>
      </c>
      <c r="X76" s="197">
        <v>0.9</v>
      </c>
      <c r="Y76" s="197">
        <v>0</v>
      </c>
      <c r="Z76" s="197">
        <v>1.1599999999999999</v>
      </c>
      <c r="AA76" s="197">
        <v>0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3.26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7.25</v>
      </c>
      <c r="E77" s="197">
        <v>0</v>
      </c>
      <c r="F77" s="197">
        <v>0</v>
      </c>
      <c r="G77" s="197">
        <v>14.49</v>
      </c>
      <c r="H77" s="197">
        <v>0</v>
      </c>
      <c r="I77" s="197">
        <v>0</v>
      </c>
      <c r="J77" s="197">
        <v>21.86</v>
      </c>
      <c r="K77" s="197">
        <v>-0.04</v>
      </c>
      <c r="L77" s="197">
        <v>17.239999999999998</v>
      </c>
      <c r="M77" s="197">
        <v>0.84</v>
      </c>
      <c r="N77" s="197">
        <v>1.08</v>
      </c>
      <c r="O77" s="197">
        <v>0</v>
      </c>
      <c r="P77" s="197">
        <v>1.27</v>
      </c>
      <c r="Q77" s="197">
        <v>0.18</v>
      </c>
      <c r="R77" s="197">
        <v>0.39</v>
      </c>
      <c r="S77" s="197">
        <v>0.24</v>
      </c>
      <c r="T77" s="197">
        <v>0</v>
      </c>
      <c r="U77" s="197">
        <v>1.91</v>
      </c>
      <c r="V77" s="197">
        <v>0.18</v>
      </c>
      <c r="W77" s="197">
        <v>0.39</v>
      </c>
      <c r="X77" s="197">
        <v>0.9</v>
      </c>
      <c r="Y77" s="197">
        <v>0</v>
      </c>
      <c r="Z77" s="197">
        <v>1.1599999999999999</v>
      </c>
      <c r="AA77" s="197">
        <v>0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3.26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7.25</v>
      </c>
      <c r="E78" s="197">
        <v>0</v>
      </c>
      <c r="F78" s="197">
        <v>0</v>
      </c>
      <c r="G78" s="197">
        <v>14.49</v>
      </c>
      <c r="H78" s="197">
        <v>0</v>
      </c>
      <c r="I78" s="197">
        <v>0</v>
      </c>
      <c r="J78" s="197">
        <v>21.86</v>
      </c>
      <c r="K78" s="197">
        <v>-0.25</v>
      </c>
      <c r="L78" s="197">
        <v>17.239999999999998</v>
      </c>
      <c r="M78" s="197">
        <v>0.84</v>
      </c>
      <c r="N78" s="197">
        <v>1.08</v>
      </c>
      <c r="O78" s="197">
        <v>0</v>
      </c>
      <c r="P78" s="197">
        <v>1.27</v>
      </c>
      <c r="Q78" s="197">
        <v>0.18</v>
      </c>
      <c r="R78" s="197">
        <v>0.39</v>
      </c>
      <c r="S78" s="197">
        <v>0.24</v>
      </c>
      <c r="T78" s="197">
        <v>0</v>
      </c>
      <c r="U78" s="197">
        <v>1.91</v>
      </c>
      <c r="V78" s="197">
        <v>0.18</v>
      </c>
      <c r="W78" s="197">
        <v>0.39</v>
      </c>
      <c r="X78" s="197">
        <v>0.9</v>
      </c>
      <c r="Y78" s="197">
        <v>0</v>
      </c>
      <c r="Z78" s="197">
        <v>1.1599999999999999</v>
      </c>
      <c r="AA78" s="197">
        <v>0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3.26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7.25</v>
      </c>
      <c r="E79" s="197">
        <v>0</v>
      </c>
      <c r="F79" s="197">
        <v>0</v>
      </c>
      <c r="G79" s="197">
        <v>13.49</v>
      </c>
      <c r="H79" s="197">
        <v>0</v>
      </c>
      <c r="I79" s="197">
        <v>0</v>
      </c>
      <c r="J79" s="197">
        <v>21.86</v>
      </c>
      <c r="K79" s="197">
        <v>0.28000000000000003</v>
      </c>
      <c r="L79" s="197">
        <v>17.239999999999998</v>
      </c>
      <c r="M79" s="197">
        <v>0.84</v>
      </c>
      <c r="N79" s="197">
        <v>1.08</v>
      </c>
      <c r="O79" s="197">
        <v>0</v>
      </c>
      <c r="P79" s="197">
        <v>1.27</v>
      </c>
      <c r="Q79" s="197">
        <v>0.18</v>
      </c>
      <c r="R79" s="197">
        <v>0.39</v>
      </c>
      <c r="S79" s="197">
        <v>0.24</v>
      </c>
      <c r="T79" s="197">
        <v>0</v>
      </c>
      <c r="U79" s="197">
        <v>1.91</v>
      </c>
      <c r="V79" s="197">
        <v>0.18</v>
      </c>
      <c r="W79" s="197">
        <v>0.39</v>
      </c>
      <c r="X79" s="197">
        <v>0.9</v>
      </c>
      <c r="Y79" s="197">
        <v>0</v>
      </c>
      <c r="Z79" s="197">
        <v>1.1599999999999999</v>
      </c>
      <c r="AA79" s="197">
        <v>0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3.26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7.25</v>
      </c>
      <c r="E80" s="197">
        <v>0</v>
      </c>
      <c r="F80" s="197">
        <v>0</v>
      </c>
      <c r="G80" s="197">
        <v>16.66</v>
      </c>
      <c r="H80" s="197">
        <v>0</v>
      </c>
      <c r="I80" s="197">
        <v>0</v>
      </c>
      <c r="J80" s="197">
        <v>21.86</v>
      </c>
      <c r="K80" s="197">
        <v>0.28000000000000003</v>
      </c>
      <c r="L80" s="197">
        <v>17.239999999999998</v>
      </c>
      <c r="M80" s="197">
        <v>0.84</v>
      </c>
      <c r="N80" s="197">
        <v>1.08</v>
      </c>
      <c r="O80" s="197">
        <v>0</v>
      </c>
      <c r="P80" s="197">
        <v>1.27</v>
      </c>
      <c r="Q80" s="197">
        <v>0.18</v>
      </c>
      <c r="R80" s="197">
        <v>0.39</v>
      </c>
      <c r="S80" s="197">
        <v>0.24</v>
      </c>
      <c r="T80" s="197">
        <v>0</v>
      </c>
      <c r="U80" s="197">
        <v>1.91</v>
      </c>
      <c r="V80" s="197">
        <v>0.18</v>
      </c>
      <c r="W80" s="197">
        <v>0.39</v>
      </c>
      <c r="X80" s="197">
        <v>0.9</v>
      </c>
      <c r="Y80" s="197">
        <v>0</v>
      </c>
      <c r="Z80" s="197">
        <v>1.1599999999999999</v>
      </c>
      <c r="AA80" s="197">
        <v>0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3.26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7.25</v>
      </c>
      <c r="E81" s="197">
        <v>0</v>
      </c>
      <c r="F81" s="197">
        <v>0</v>
      </c>
      <c r="G81" s="197">
        <v>16.66</v>
      </c>
      <c r="H81" s="197">
        <v>0</v>
      </c>
      <c r="I81" s="197">
        <v>0</v>
      </c>
      <c r="J81" s="197">
        <v>21.86</v>
      </c>
      <c r="K81" s="197">
        <v>0.28000000000000003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1.27</v>
      </c>
      <c r="Q81" s="197">
        <v>0.18</v>
      </c>
      <c r="R81" s="197">
        <v>0.39</v>
      </c>
      <c r="S81" s="197">
        <v>0.24</v>
      </c>
      <c r="T81" s="197">
        <v>0</v>
      </c>
      <c r="U81" s="197">
        <v>1.91</v>
      </c>
      <c r="V81" s="197">
        <v>0.18</v>
      </c>
      <c r="W81" s="197">
        <v>0.5</v>
      </c>
      <c r="X81" s="197">
        <v>0.9</v>
      </c>
      <c r="Y81" s="197">
        <v>0</v>
      </c>
      <c r="Z81" s="197">
        <v>1.1599999999999999</v>
      </c>
      <c r="AA81" s="197">
        <v>0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3.26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7.25</v>
      </c>
      <c r="E82" s="197">
        <v>0</v>
      </c>
      <c r="F82" s="197">
        <v>0</v>
      </c>
      <c r="G82" s="197">
        <v>16.66</v>
      </c>
      <c r="H82" s="197">
        <v>0</v>
      </c>
      <c r="I82" s="197">
        <v>0</v>
      </c>
      <c r="J82" s="197">
        <v>21.86</v>
      </c>
      <c r="K82" s="197">
        <v>0.28000000000000003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1.27</v>
      </c>
      <c r="Q82" s="197">
        <v>0.18</v>
      </c>
      <c r="R82" s="197">
        <v>0.39</v>
      </c>
      <c r="S82" s="197">
        <v>0.24</v>
      </c>
      <c r="T82" s="197">
        <v>0</v>
      </c>
      <c r="U82" s="197">
        <v>1.91</v>
      </c>
      <c r="V82" s="197">
        <v>0.18</v>
      </c>
      <c r="W82" s="197">
        <v>0.5</v>
      </c>
      <c r="X82" s="197">
        <v>0.9</v>
      </c>
      <c r="Y82" s="197">
        <v>0</v>
      </c>
      <c r="Z82" s="197">
        <v>1.1599999999999999</v>
      </c>
      <c r="AA82" s="197">
        <v>0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0</v>
      </c>
      <c r="AH82" s="197">
        <v>0</v>
      </c>
      <c r="AI82" s="197">
        <v>0</v>
      </c>
      <c r="AJ82" s="197">
        <v>0</v>
      </c>
      <c r="AK82" s="197">
        <v>3.26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7.25</v>
      </c>
      <c r="E83" s="197">
        <v>0</v>
      </c>
      <c r="F83" s="197">
        <v>0</v>
      </c>
      <c r="G83" s="197">
        <v>16.66</v>
      </c>
      <c r="H83" s="197">
        <v>0</v>
      </c>
      <c r="I83" s="197">
        <v>0</v>
      </c>
      <c r="J83" s="197">
        <v>21.86</v>
      </c>
      <c r="K83" s="197">
        <v>0.28000000000000003</v>
      </c>
      <c r="L83" s="197">
        <v>17.239999999999998</v>
      </c>
      <c r="M83" s="197">
        <v>0.84</v>
      </c>
      <c r="N83" s="197">
        <v>1.08</v>
      </c>
      <c r="O83" s="197">
        <v>0</v>
      </c>
      <c r="P83" s="197">
        <v>1.27</v>
      </c>
      <c r="Q83" s="197">
        <v>0.18</v>
      </c>
      <c r="R83" s="197">
        <v>0.39</v>
      </c>
      <c r="S83" s="197">
        <v>0.24</v>
      </c>
      <c r="T83" s="197">
        <v>0</v>
      </c>
      <c r="U83" s="197">
        <v>1.91</v>
      </c>
      <c r="V83" s="197">
        <v>0.18</v>
      </c>
      <c r="W83" s="197">
        <v>0.5</v>
      </c>
      <c r="X83" s="197">
        <v>0.9</v>
      </c>
      <c r="Y83" s="197">
        <v>0</v>
      </c>
      <c r="Z83" s="197">
        <v>1.1599999999999999</v>
      </c>
      <c r="AA83" s="197">
        <v>0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0</v>
      </c>
      <c r="AH83" s="197">
        <v>0</v>
      </c>
      <c r="AI83" s="197">
        <v>0</v>
      </c>
      <c r="AJ83" s="197">
        <v>0</v>
      </c>
      <c r="AK83" s="197">
        <v>3.26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7.25</v>
      </c>
      <c r="E84" s="197">
        <v>0</v>
      </c>
      <c r="F84" s="197">
        <v>0</v>
      </c>
      <c r="G84" s="197">
        <v>16.66</v>
      </c>
      <c r="H84" s="197">
        <v>0</v>
      </c>
      <c r="I84" s="197">
        <v>0</v>
      </c>
      <c r="J84" s="197">
        <v>21.86</v>
      </c>
      <c r="K84" s="197">
        <v>0.28000000000000003</v>
      </c>
      <c r="L84" s="197">
        <v>17.239999999999998</v>
      </c>
      <c r="M84" s="197">
        <v>0.84</v>
      </c>
      <c r="N84" s="197">
        <v>1.08</v>
      </c>
      <c r="O84" s="197">
        <v>0</v>
      </c>
      <c r="P84" s="197">
        <v>1.27</v>
      </c>
      <c r="Q84" s="197">
        <v>0.18</v>
      </c>
      <c r="R84" s="197">
        <v>0.39</v>
      </c>
      <c r="S84" s="197">
        <v>0.24</v>
      </c>
      <c r="T84" s="197">
        <v>0</v>
      </c>
      <c r="U84" s="197">
        <v>1.91</v>
      </c>
      <c r="V84" s="197">
        <v>0.18</v>
      </c>
      <c r="W84" s="197">
        <v>0.5</v>
      </c>
      <c r="X84" s="197">
        <v>0.9</v>
      </c>
      <c r="Y84" s="197">
        <v>0</v>
      </c>
      <c r="Z84" s="197">
        <v>1.1599999999999999</v>
      </c>
      <c r="AA84" s="197">
        <v>0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0</v>
      </c>
      <c r="AH84" s="197">
        <v>0</v>
      </c>
      <c r="AI84" s="197">
        <v>0</v>
      </c>
      <c r="AJ84" s="197">
        <v>0</v>
      </c>
      <c r="AK84" s="197">
        <v>3.26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7.25</v>
      </c>
      <c r="E85" s="197">
        <v>0</v>
      </c>
      <c r="F85" s="197">
        <v>0</v>
      </c>
      <c r="G85" s="197">
        <v>16.66</v>
      </c>
      <c r="H85" s="197">
        <v>0</v>
      </c>
      <c r="I85" s="197">
        <v>0</v>
      </c>
      <c r="J85" s="197">
        <v>21.86</v>
      </c>
      <c r="K85" s="197">
        <v>0.28000000000000003</v>
      </c>
      <c r="L85" s="197">
        <v>17.239999999999998</v>
      </c>
      <c r="M85" s="197">
        <v>0.84</v>
      </c>
      <c r="N85" s="197">
        <v>1.08</v>
      </c>
      <c r="O85" s="197">
        <v>0</v>
      </c>
      <c r="P85" s="197">
        <v>1.27</v>
      </c>
      <c r="Q85" s="197">
        <v>0.18</v>
      </c>
      <c r="R85" s="197">
        <v>0.39</v>
      </c>
      <c r="S85" s="197">
        <v>0.24</v>
      </c>
      <c r="T85" s="197">
        <v>0</v>
      </c>
      <c r="U85" s="197">
        <v>1.91</v>
      </c>
      <c r="V85" s="197">
        <v>0.18</v>
      </c>
      <c r="W85" s="197">
        <v>0.5</v>
      </c>
      <c r="X85" s="197">
        <v>0.9</v>
      </c>
      <c r="Y85" s="197">
        <v>0</v>
      </c>
      <c r="Z85" s="197">
        <v>1.1599999999999999</v>
      </c>
      <c r="AA85" s="197">
        <v>0</v>
      </c>
      <c r="AB85" s="197">
        <v>0</v>
      </c>
      <c r="AC85" s="197">
        <v>0</v>
      </c>
      <c r="AD85" s="197">
        <v>10.15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3.26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7.25</v>
      </c>
      <c r="E86" s="197">
        <v>0</v>
      </c>
      <c r="F86" s="197">
        <v>0</v>
      </c>
      <c r="G86" s="197">
        <v>16.66</v>
      </c>
      <c r="H86" s="197">
        <v>0</v>
      </c>
      <c r="I86" s="197">
        <v>0</v>
      </c>
      <c r="J86" s="197">
        <v>21.86</v>
      </c>
      <c r="K86" s="197">
        <v>0.28000000000000003</v>
      </c>
      <c r="L86" s="197">
        <v>17.239999999999998</v>
      </c>
      <c r="M86" s="197">
        <v>0.84</v>
      </c>
      <c r="N86" s="197">
        <v>1.08</v>
      </c>
      <c r="O86" s="197">
        <v>0</v>
      </c>
      <c r="P86" s="197">
        <v>1.27</v>
      </c>
      <c r="Q86" s="197">
        <v>0.18</v>
      </c>
      <c r="R86" s="197">
        <v>0.39</v>
      </c>
      <c r="S86" s="197">
        <v>0.24</v>
      </c>
      <c r="T86" s="197">
        <v>0</v>
      </c>
      <c r="U86" s="197">
        <v>1.91</v>
      </c>
      <c r="V86" s="197">
        <v>0.18</v>
      </c>
      <c r="W86" s="197">
        <v>0.5</v>
      </c>
      <c r="X86" s="197">
        <v>0.9</v>
      </c>
      <c r="Y86" s="197">
        <v>0</v>
      </c>
      <c r="Z86" s="197">
        <v>1.1599999999999999</v>
      </c>
      <c r="AA86" s="197">
        <v>0</v>
      </c>
      <c r="AB86" s="197">
        <v>0</v>
      </c>
      <c r="AC86" s="197">
        <v>0</v>
      </c>
      <c r="AD86" s="197">
        <v>10.15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3.26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7.25</v>
      </c>
      <c r="E87" s="197">
        <v>0</v>
      </c>
      <c r="F87" s="197">
        <v>0</v>
      </c>
      <c r="G87" s="197">
        <v>16.66</v>
      </c>
      <c r="H87" s="197">
        <v>0</v>
      </c>
      <c r="I87" s="197">
        <v>0</v>
      </c>
      <c r="J87" s="197">
        <v>21.86</v>
      </c>
      <c r="K87" s="197">
        <v>0.28000000000000003</v>
      </c>
      <c r="L87" s="197">
        <v>17.239999999999998</v>
      </c>
      <c r="M87" s="197">
        <v>0.84</v>
      </c>
      <c r="N87" s="197">
        <v>1.08</v>
      </c>
      <c r="O87" s="197">
        <v>0</v>
      </c>
      <c r="P87" s="197">
        <v>1.27</v>
      </c>
      <c r="Q87" s="197">
        <v>0.18</v>
      </c>
      <c r="R87" s="197">
        <v>0.39</v>
      </c>
      <c r="S87" s="197">
        <v>0.24</v>
      </c>
      <c r="T87" s="197">
        <v>0</v>
      </c>
      <c r="U87" s="197">
        <v>1.91</v>
      </c>
      <c r="V87" s="197">
        <v>0.18</v>
      </c>
      <c r="W87" s="197">
        <v>0.5</v>
      </c>
      <c r="X87" s="197">
        <v>0.9</v>
      </c>
      <c r="Y87" s="197">
        <v>0</v>
      </c>
      <c r="Z87" s="197">
        <v>1.1599999999999999</v>
      </c>
      <c r="AA87" s="197">
        <v>0</v>
      </c>
      <c r="AB87" s="197">
        <v>0</v>
      </c>
      <c r="AC87" s="197">
        <v>0</v>
      </c>
      <c r="AD87" s="197">
        <v>10.15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2.1800000000000002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7.25</v>
      </c>
      <c r="E88" s="197">
        <v>0</v>
      </c>
      <c r="F88" s="197">
        <v>0</v>
      </c>
      <c r="G88" s="197">
        <v>16.66</v>
      </c>
      <c r="H88" s="197">
        <v>0</v>
      </c>
      <c r="I88" s="197">
        <v>0</v>
      </c>
      <c r="J88" s="197">
        <v>21.86</v>
      </c>
      <c r="K88" s="197">
        <v>0.28000000000000003</v>
      </c>
      <c r="L88" s="197">
        <v>17.239999999999998</v>
      </c>
      <c r="M88" s="197">
        <v>0.84</v>
      </c>
      <c r="N88" s="197">
        <v>1.08</v>
      </c>
      <c r="O88" s="197">
        <v>0</v>
      </c>
      <c r="P88" s="197">
        <v>1.27</v>
      </c>
      <c r="Q88" s="197">
        <v>0.18</v>
      </c>
      <c r="R88" s="197">
        <v>0.39</v>
      </c>
      <c r="S88" s="197">
        <v>0.24</v>
      </c>
      <c r="T88" s="197">
        <v>0</v>
      </c>
      <c r="U88" s="197">
        <v>1.91</v>
      </c>
      <c r="V88" s="197">
        <v>0.18</v>
      </c>
      <c r="W88" s="197">
        <v>0.5</v>
      </c>
      <c r="X88" s="197">
        <v>0.9</v>
      </c>
      <c r="Y88" s="197">
        <v>0</v>
      </c>
      <c r="Z88" s="197">
        <v>1.1599999999999999</v>
      </c>
      <c r="AA88" s="197">
        <v>0</v>
      </c>
      <c r="AB88" s="197">
        <v>0</v>
      </c>
      <c r="AC88" s="197">
        <v>0</v>
      </c>
      <c r="AD88" s="197">
        <v>10.15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2.1800000000000002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7.25</v>
      </c>
      <c r="E89" s="197">
        <v>0</v>
      </c>
      <c r="F89" s="197">
        <v>0</v>
      </c>
      <c r="G89" s="197">
        <v>16.66</v>
      </c>
      <c r="H89" s="197">
        <v>0</v>
      </c>
      <c r="I89" s="197">
        <v>0</v>
      </c>
      <c r="J89" s="197">
        <v>21.86</v>
      </c>
      <c r="K89" s="197">
        <v>0.28000000000000003</v>
      </c>
      <c r="L89" s="197">
        <v>17.239999999999998</v>
      </c>
      <c r="M89" s="197">
        <v>0.84</v>
      </c>
      <c r="N89" s="197">
        <v>1.08</v>
      </c>
      <c r="O89" s="197">
        <v>0</v>
      </c>
      <c r="P89" s="197">
        <v>1.27</v>
      </c>
      <c r="Q89" s="197">
        <v>0.18</v>
      </c>
      <c r="R89" s="197">
        <v>0.39</v>
      </c>
      <c r="S89" s="197">
        <v>0.24</v>
      </c>
      <c r="T89" s="197">
        <v>0</v>
      </c>
      <c r="U89" s="197">
        <v>1.91</v>
      </c>
      <c r="V89" s="197">
        <v>0.18</v>
      </c>
      <c r="W89" s="197">
        <v>0.5</v>
      </c>
      <c r="X89" s="197">
        <v>0.9</v>
      </c>
      <c r="Y89" s="197">
        <v>0</v>
      </c>
      <c r="Z89" s="197">
        <v>1.1599999999999999</v>
      </c>
      <c r="AA89" s="197">
        <v>0</v>
      </c>
      <c r="AB89" s="197">
        <v>0</v>
      </c>
      <c r="AC89" s="197">
        <v>0</v>
      </c>
      <c r="AD89" s="197">
        <v>10.15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214.22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7.25</v>
      </c>
      <c r="E90" s="197">
        <v>0</v>
      </c>
      <c r="F90" s="197">
        <v>0</v>
      </c>
      <c r="G90" s="197">
        <v>16.66</v>
      </c>
      <c r="H90" s="197">
        <v>0</v>
      </c>
      <c r="I90" s="197">
        <v>0</v>
      </c>
      <c r="J90" s="197">
        <v>21.86</v>
      </c>
      <c r="K90" s="197">
        <v>0.28000000000000003</v>
      </c>
      <c r="L90" s="197">
        <v>17.239999999999998</v>
      </c>
      <c r="M90" s="197">
        <v>0.84</v>
      </c>
      <c r="N90" s="197">
        <v>1.08</v>
      </c>
      <c r="O90" s="197">
        <v>0</v>
      </c>
      <c r="P90" s="197">
        <v>1.27</v>
      </c>
      <c r="Q90" s="197">
        <v>0.18</v>
      </c>
      <c r="R90" s="197">
        <v>0.39</v>
      </c>
      <c r="S90" s="197">
        <v>0.24</v>
      </c>
      <c r="T90" s="197">
        <v>0</v>
      </c>
      <c r="U90" s="197">
        <v>1.91</v>
      </c>
      <c r="V90" s="197">
        <v>0.18</v>
      </c>
      <c r="W90" s="197">
        <v>0.5</v>
      </c>
      <c r="X90" s="197">
        <v>0.9</v>
      </c>
      <c r="Y90" s="197">
        <v>0</v>
      </c>
      <c r="Z90" s="197">
        <v>1.1599999999999999</v>
      </c>
      <c r="AA90" s="197">
        <v>0</v>
      </c>
      <c r="AB90" s="197">
        <v>0</v>
      </c>
      <c r="AC90" s="197">
        <v>0</v>
      </c>
      <c r="AD90" s="197">
        <v>10.15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214.22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7.25</v>
      </c>
      <c r="E91" s="197">
        <v>0</v>
      </c>
      <c r="F91" s="197">
        <v>0</v>
      </c>
      <c r="G91" s="197">
        <v>16.66</v>
      </c>
      <c r="H91" s="197">
        <v>0</v>
      </c>
      <c r="I91" s="197">
        <v>0</v>
      </c>
      <c r="J91" s="197">
        <v>21.86</v>
      </c>
      <c r="K91" s="197">
        <v>0.28000000000000003</v>
      </c>
      <c r="L91" s="197">
        <v>17.239999999999998</v>
      </c>
      <c r="M91" s="197">
        <v>0.84</v>
      </c>
      <c r="N91" s="197">
        <v>1.08</v>
      </c>
      <c r="O91" s="197">
        <v>0</v>
      </c>
      <c r="P91" s="197">
        <v>1.27</v>
      </c>
      <c r="Q91" s="197">
        <v>0.18</v>
      </c>
      <c r="R91" s="197">
        <v>0.39</v>
      </c>
      <c r="S91" s="197">
        <v>0.24</v>
      </c>
      <c r="T91" s="197">
        <v>0</v>
      </c>
      <c r="U91" s="197">
        <v>1.91</v>
      </c>
      <c r="V91" s="197">
        <v>0.18</v>
      </c>
      <c r="W91" s="197">
        <v>0.55000000000000004</v>
      </c>
      <c r="X91" s="197">
        <v>0.9</v>
      </c>
      <c r="Y91" s="197">
        <v>0</v>
      </c>
      <c r="Z91" s="197">
        <v>1.1599999999999999</v>
      </c>
      <c r="AA91" s="197">
        <v>0</v>
      </c>
      <c r="AB91" s="197">
        <v>0</v>
      </c>
      <c r="AC91" s="197">
        <v>0</v>
      </c>
      <c r="AD91" s="197">
        <v>10.15</v>
      </c>
      <c r="AE91" s="197">
        <v>0</v>
      </c>
      <c r="AF91" s="197">
        <v>0</v>
      </c>
      <c r="AG91" s="197">
        <v>0</v>
      </c>
      <c r="AH91" s="197">
        <v>0</v>
      </c>
      <c r="AI91" s="197">
        <v>0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224.24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7.25</v>
      </c>
      <c r="E92" s="197">
        <v>0</v>
      </c>
      <c r="F92" s="197">
        <v>0</v>
      </c>
      <c r="G92" s="197">
        <v>16.66</v>
      </c>
      <c r="H92" s="197">
        <v>0</v>
      </c>
      <c r="I92" s="197">
        <v>0</v>
      </c>
      <c r="J92" s="197">
        <v>21.86</v>
      </c>
      <c r="K92" s="197">
        <v>0.28000000000000003</v>
      </c>
      <c r="L92" s="197">
        <v>17.239999999999998</v>
      </c>
      <c r="M92" s="197">
        <v>0.84</v>
      </c>
      <c r="N92" s="197">
        <v>1.08</v>
      </c>
      <c r="O92" s="197">
        <v>0</v>
      </c>
      <c r="P92" s="197">
        <v>1.27</v>
      </c>
      <c r="Q92" s="197">
        <v>0.18</v>
      </c>
      <c r="R92" s="197">
        <v>0.39</v>
      </c>
      <c r="S92" s="197">
        <v>0.24</v>
      </c>
      <c r="T92" s="197">
        <v>0</v>
      </c>
      <c r="U92" s="197">
        <v>1.91</v>
      </c>
      <c r="V92" s="197">
        <v>0.18</v>
      </c>
      <c r="W92" s="197">
        <v>0.55000000000000004</v>
      </c>
      <c r="X92" s="197">
        <v>0.9</v>
      </c>
      <c r="Y92" s="197">
        <v>0</v>
      </c>
      <c r="Z92" s="197">
        <v>1.1599999999999999</v>
      </c>
      <c r="AA92" s="197">
        <v>0</v>
      </c>
      <c r="AB92" s="197">
        <v>0</v>
      </c>
      <c r="AC92" s="197">
        <v>0</v>
      </c>
      <c r="AD92" s="197">
        <v>10.15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227.23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7.25</v>
      </c>
      <c r="E93" s="197">
        <v>0</v>
      </c>
      <c r="F93" s="197">
        <v>0</v>
      </c>
      <c r="G93" s="197">
        <v>16.66</v>
      </c>
      <c r="H93" s="197">
        <v>0</v>
      </c>
      <c r="I93" s="197">
        <v>0</v>
      </c>
      <c r="J93" s="197">
        <v>21.86</v>
      </c>
      <c r="K93" s="197">
        <v>0.28000000000000003</v>
      </c>
      <c r="L93" s="197">
        <v>17.239999999999998</v>
      </c>
      <c r="M93" s="197">
        <v>0.84</v>
      </c>
      <c r="N93" s="197">
        <v>1.08</v>
      </c>
      <c r="O93" s="197">
        <v>0</v>
      </c>
      <c r="P93" s="197">
        <v>1.27</v>
      </c>
      <c r="Q93" s="197">
        <v>0.18</v>
      </c>
      <c r="R93" s="197">
        <v>0.39</v>
      </c>
      <c r="S93" s="197">
        <v>0.24</v>
      </c>
      <c r="T93" s="197">
        <v>0</v>
      </c>
      <c r="U93" s="197">
        <v>1.91</v>
      </c>
      <c r="V93" s="197">
        <v>0.18</v>
      </c>
      <c r="W93" s="197">
        <v>0.55000000000000004</v>
      </c>
      <c r="X93" s="197">
        <v>0.9</v>
      </c>
      <c r="Y93" s="197">
        <v>0</v>
      </c>
      <c r="Z93" s="197">
        <v>1.1599999999999999</v>
      </c>
      <c r="AA93" s="197">
        <v>0</v>
      </c>
      <c r="AB93" s="197">
        <v>0</v>
      </c>
      <c r="AC93" s="197">
        <v>0</v>
      </c>
      <c r="AD93" s="197">
        <v>10.15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208.45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7.57</v>
      </c>
      <c r="E94" s="197">
        <v>0</v>
      </c>
      <c r="F94" s="197">
        <v>0</v>
      </c>
      <c r="G94" s="197">
        <v>16.66</v>
      </c>
      <c r="H94" s="197">
        <v>0</v>
      </c>
      <c r="I94" s="197">
        <v>0</v>
      </c>
      <c r="J94" s="197">
        <v>21.86</v>
      </c>
      <c r="K94" s="197">
        <v>0.28000000000000003</v>
      </c>
      <c r="L94" s="197">
        <v>17.239999999999998</v>
      </c>
      <c r="M94" s="197">
        <v>0.84</v>
      </c>
      <c r="N94" s="197">
        <v>1.08</v>
      </c>
      <c r="O94" s="197">
        <v>0</v>
      </c>
      <c r="P94" s="197">
        <v>1.27</v>
      </c>
      <c r="Q94" s="197">
        <v>0.18</v>
      </c>
      <c r="R94" s="197">
        <v>0.39</v>
      </c>
      <c r="S94" s="197">
        <v>0.24</v>
      </c>
      <c r="T94" s="197">
        <v>0</v>
      </c>
      <c r="U94" s="197">
        <v>1.91</v>
      </c>
      <c r="V94" s="197">
        <v>0.18</v>
      </c>
      <c r="W94" s="197">
        <v>0.55000000000000004</v>
      </c>
      <c r="X94" s="197">
        <v>0.9</v>
      </c>
      <c r="Y94" s="197">
        <v>0</v>
      </c>
      <c r="Z94" s="197">
        <v>1.1599999999999999</v>
      </c>
      <c r="AA94" s="197">
        <v>0</v>
      </c>
      <c r="AB94" s="197">
        <v>0</v>
      </c>
      <c r="AC94" s="197">
        <v>0</v>
      </c>
      <c r="AD94" s="197">
        <v>10.15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211.05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7.57</v>
      </c>
      <c r="E95" s="197">
        <v>0</v>
      </c>
      <c r="F95" s="197">
        <v>0</v>
      </c>
      <c r="G95" s="197">
        <v>14.99</v>
      </c>
      <c r="H95" s="197">
        <v>0</v>
      </c>
      <c r="I95" s="197">
        <v>0</v>
      </c>
      <c r="J95" s="197">
        <v>21.86</v>
      </c>
      <c r="K95" s="197">
        <v>0.28000000000000003</v>
      </c>
      <c r="L95" s="197">
        <v>17.239999999999998</v>
      </c>
      <c r="M95" s="197">
        <v>0.84</v>
      </c>
      <c r="N95" s="197">
        <v>1.08</v>
      </c>
      <c r="O95" s="197">
        <v>0</v>
      </c>
      <c r="P95" s="197">
        <v>1.27</v>
      </c>
      <c r="Q95" s="197">
        <v>0.18</v>
      </c>
      <c r="R95" s="197">
        <v>0.39</v>
      </c>
      <c r="S95" s="197">
        <v>0.24</v>
      </c>
      <c r="T95" s="197">
        <v>0</v>
      </c>
      <c r="U95" s="197">
        <v>1.91</v>
      </c>
      <c r="V95" s="197">
        <v>0.18</v>
      </c>
      <c r="W95" s="197">
        <v>0.28000000000000003</v>
      </c>
      <c r="X95" s="197">
        <v>0.9</v>
      </c>
      <c r="Y95" s="197">
        <v>0</v>
      </c>
      <c r="Z95" s="197">
        <v>1.1599999999999999</v>
      </c>
      <c r="AA95" s="197">
        <v>0</v>
      </c>
      <c r="AB95" s="197">
        <v>0</v>
      </c>
      <c r="AC95" s="197">
        <v>0</v>
      </c>
      <c r="AD95" s="197">
        <v>10.15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200.84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7.57</v>
      </c>
      <c r="E96" s="197">
        <v>0</v>
      </c>
      <c r="F96" s="197">
        <v>0</v>
      </c>
      <c r="G96" s="197">
        <v>14.99</v>
      </c>
      <c r="H96" s="197">
        <v>0</v>
      </c>
      <c r="I96" s="197">
        <v>0</v>
      </c>
      <c r="J96" s="197">
        <v>21.86</v>
      </c>
      <c r="K96" s="197">
        <v>0.28000000000000003</v>
      </c>
      <c r="L96" s="197">
        <v>17.239999999999998</v>
      </c>
      <c r="M96" s="197">
        <v>0.84</v>
      </c>
      <c r="N96" s="197">
        <v>1.08</v>
      </c>
      <c r="O96" s="197">
        <v>0</v>
      </c>
      <c r="P96" s="197">
        <v>1.27</v>
      </c>
      <c r="Q96" s="197">
        <v>0.18</v>
      </c>
      <c r="R96" s="197">
        <v>0.39</v>
      </c>
      <c r="S96" s="197">
        <v>0.24</v>
      </c>
      <c r="T96" s="197">
        <v>0</v>
      </c>
      <c r="U96" s="197">
        <v>1.91</v>
      </c>
      <c r="V96" s="197">
        <v>0.18</v>
      </c>
      <c r="W96" s="197">
        <v>0.28000000000000003</v>
      </c>
      <c r="X96" s="197">
        <v>0.9</v>
      </c>
      <c r="Y96" s="197">
        <v>0</v>
      </c>
      <c r="Z96" s="197">
        <v>1.1599999999999999</v>
      </c>
      <c r="AA96" s="197">
        <v>0</v>
      </c>
      <c r="AB96" s="197">
        <v>0</v>
      </c>
      <c r="AC96" s="197">
        <v>0</v>
      </c>
      <c r="AD96" s="197">
        <v>10.15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200.84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7.57</v>
      </c>
      <c r="E97" s="197">
        <v>0</v>
      </c>
      <c r="F97" s="197">
        <v>0</v>
      </c>
      <c r="G97" s="197">
        <v>14.99</v>
      </c>
      <c r="H97" s="197">
        <v>0</v>
      </c>
      <c r="I97" s="197">
        <v>0</v>
      </c>
      <c r="J97" s="197">
        <v>21.86</v>
      </c>
      <c r="K97" s="197">
        <v>0.28000000000000003</v>
      </c>
      <c r="L97" s="197">
        <v>17.239999999999998</v>
      </c>
      <c r="M97" s="197">
        <v>0.84</v>
      </c>
      <c r="N97" s="197">
        <v>1.08</v>
      </c>
      <c r="O97" s="197">
        <v>0</v>
      </c>
      <c r="P97" s="197">
        <v>1.27</v>
      </c>
      <c r="Q97" s="197">
        <v>0.18</v>
      </c>
      <c r="R97" s="197">
        <v>0.39</v>
      </c>
      <c r="S97" s="197">
        <v>0.24</v>
      </c>
      <c r="T97" s="197">
        <v>0</v>
      </c>
      <c r="U97" s="197">
        <v>1.91</v>
      </c>
      <c r="V97" s="197">
        <v>0.18</v>
      </c>
      <c r="W97" s="197">
        <v>0.37</v>
      </c>
      <c r="X97" s="197">
        <v>0.9</v>
      </c>
      <c r="Y97" s="197">
        <v>0</v>
      </c>
      <c r="Z97" s="197">
        <v>1.1599999999999999</v>
      </c>
      <c r="AA97" s="197">
        <v>0</v>
      </c>
      <c r="AB97" s="197">
        <v>0</v>
      </c>
      <c r="AC97" s="197">
        <v>0</v>
      </c>
      <c r="AD97" s="197">
        <v>10.15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200.84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7.57</v>
      </c>
      <c r="E98" s="197">
        <v>0</v>
      </c>
      <c r="F98" s="197">
        <v>0</v>
      </c>
      <c r="G98" s="197">
        <v>14.99</v>
      </c>
      <c r="H98" s="197">
        <v>0</v>
      </c>
      <c r="I98" s="197">
        <v>0</v>
      </c>
      <c r="J98" s="197">
        <v>21.86</v>
      </c>
      <c r="K98" s="197">
        <v>0.28000000000000003</v>
      </c>
      <c r="L98" s="197">
        <v>17.239999999999998</v>
      </c>
      <c r="M98" s="197">
        <v>0.84</v>
      </c>
      <c r="N98" s="197">
        <v>1.08</v>
      </c>
      <c r="O98" s="197">
        <v>0</v>
      </c>
      <c r="P98" s="197">
        <v>1.27</v>
      </c>
      <c r="Q98" s="197">
        <v>0.18</v>
      </c>
      <c r="R98" s="197">
        <v>0.39</v>
      </c>
      <c r="S98" s="197">
        <v>0.24</v>
      </c>
      <c r="T98" s="197">
        <v>0</v>
      </c>
      <c r="U98" s="197">
        <v>1.91</v>
      </c>
      <c r="V98" s="197">
        <v>0.18</v>
      </c>
      <c r="W98" s="197">
        <v>0.37</v>
      </c>
      <c r="X98" s="197">
        <v>0.9</v>
      </c>
      <c r="Y98" s="197">
        <v>0</v>
      </c>
      <c r="Z98" s="197">
        <v>1.1599999999999999</v>
      </c>
      <c r="AA98" s="197">
        <v>0</v>
      </c>
      <c r="AB98" s="197">
        <v>0</v>
      </c>
      <c r="AC98" s="197">
        <v>0</v>
      </c>
      <c r="AD98" s="197">
        <v>10.15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200.84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0.23428000000000018</v>
      </c>
      <c r="E99">
        <f t="shared" si="0"/>
        <v>0</v>
      </c>
      <c r="F99">
        <f t="shared" si="0"/>
        <v>0</v>
      </c>
      <c r="G99">
        <f t="shared" si="0"/>
        <v>0.43878250000000013</v>
      </c>
      <c r="H99">
        <f t="shared" si="0"/>
        <v>0</v>
      </c>
      <c r="I99">
        <f t="shared" si="0"/>
        <v>0</v>
      </c>
      <c r="J99">
        <f t="shared" si="0"/>
        <v>0.59351499999999957</v>
      </c>
      <c r="K99">
        <f t="shared" si="0"/>
        <v>-0.26983000000000013</v>
      </c>
      <c r="L99">
        <f t="shared" si="0"/>
        <v>0.34070499999999987</v>
      </c>
      <c r="M99">
        <f t="shared" si="0"/>
        <v>2.0160000000000046E-2</v>
      </c>
      <c r="N99">
        <f t="shared" si="0"/>
        <v>2.5919999999999967E-2</v>
      </c>
      <c r="O99">
        <f t="shared" si="0"/>
        <v>0</v>
      </c>
      <c r="P99">
        <f t="shared" si="0"/>
        <v>3.0479999999999972E-2</v>
      </c>
      <c r="Q99">
        <f t="shared" si="0"/>
        <v>1.1052499999999996E-2</v>
      </c>
      <c r="R99">
        <f t="shared" si="0"/>
        <v>1.5660000000000011E-2</v>
      </c>
      <c r="S99">
        <f t="shared" si="0"/>
        <v>1.3640000000000027E-2</v>
      </c>
      <c r="T99">
        <f t="shared" si="0"/>
        <v>0</v>
      </c>
      <c r="U99">
        <f t="shared" si="0"/>
        <v>4.5842499999999939E-2</v>
      </c>
      <c r="V99">
        <f t="shared" si="0"/>
        <v>1.8495000000000053E-2</v>
      </c>
      <c r="W99">
        <f t="shared" si="0"/>
        <v>1.072E-2</v>
      </c>
      <c r="X99">
        <f t="shared" si="0"/>
        <v>2.1600000000000015E-2</v>
      </c>
      <c r="Y99">
        <f t="shared" si="0"/>
        <v>0</v>
      </c>
      <c r="Z99">
        <f t="shared" si="0"/>
        <v>4.188499999999995E-2</v>
      </c>
      <c r="AA99">
        <f t="shared" si="0"/>
        <v>1.4000000000000002E-3</v>
      </c>
      <c r="AB99">
        <f t="shared" si="0"/>
        <v>0</v>
      </c>
      <c r="AC99">
        <f t="shared" si="0"/>
        <v>2.9982499999999947E-2</v>
      </c>
      <c r="AD99">
        <f t="shared" si="0"/>
        <v>0.21797499999999964</v>
      </c>
      <c r="AE99">
        <f t="shared" si="0"/>
        <v>0</v>
      </c>
      <c r="AF99">
        <f t="shared" si="0"/>
        <v>0</v>
      </c>
      <c r="AG99">
        <f t="shared" si="0"/>
        <v>0.32319999999999993</v>
      </c>
      <c r="AH99">
        <f t="shared" si="0"/>
        <v>0</v>
      </c>
      <c r="AI99">
        <f t="shared" si="0"/>
        <v>0.14459999999999984</v>
      </c>
      <c r="AJ99">
        <f t="shared" si="0"/>
        <v>0</v>
      </c>
      <c r="AK99">
        <f t="shared" si="0"/>
        <v>4.8822499999999984E-2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6.2110624999999988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-46</v>
      </c>
      <c r="D3" s="82">
        <v>0</v>
      </c>
      <c r="E3" s="82">
        <v>0</v>
      </c>
      <c r="F3" s="82">
        <v>0</v>
      </c>
      <c r="G3" s="82">
        <v>-46</v>
      </c>
      <c r="H3" s="76"/>
      <c r="I3" s="31">
        <v>1</v>
      </c>
      <c r="J3" s="82">
        <v>46</v>
      </c>
      <c r="K3" s="82">
        <v>0</v>
      </c>
      <c r="L3" s="82">
        <v>0</v>
      </c>
      <c r="M3" s="82">
        <v>60.674999999999997</v>
      </c>
      <c r="N3" s="82">
        <v>106.675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-60.674999999999997</v>
      </c>
      <c r="AG3" s="82">
        <v>0</v>
      </c>
      <c r="AH3" s="82">
        <v>0</v>
      </c>
      <c r="AI3" s="82">
        <v>-60.674999999999997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46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60.674999999999997</v>
      </c>
      <c r="AY3" s="83">
        <f>-SUM(AU3:AX3)</f>
        <v>-106.675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460</v>
      </c>
      <c r="CF3" s="80">
        <f t="shared" ref="CF3:CH66" si="5">$AK3*AV3</f>
        <v>0</v>
      </c>
      <c r="CG3" s="80">
        <f t="shared" si="5"/>
        <v>0</v>
      </c>
      <c r="CH3" s="80">
        <f t="shared" si="5"/>
        <v>606.75</v>
      </c>
      <c r="CI3" s="80">
        <f>SUM(CE3:CH3)</f>
        <v>1066.75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46</v>
      </c>
      <c r="DG3" s="81">
        <f>AY3+AN3+BC3+BJ3+BQ3</f>
        <v>-106.675</v>
      </c>
      <c r="DH3" s="81">
        <f>BF3+AO3+AV3+BK3+BR3</f>
        <v>0</v>
      </c>
      <c r="DI3" s="81">
        <f>BM3+BS3+BD3+AW3+AP3</f>
        <v>0</v>
      </c>
      <c r="DJ3" s="81">
        <f>BT3+BL3+BE3+AX3+AQ3</f>
        <v>60.674999999999997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-10</v>
      </c>
      <c r="D4" s="82">
        <v>0</v>
      </c>
      <c r="E4" s="82">
        <v>0</v>
      </c>
      <c r="F4" s="82">
        <v>0</v>
      </c>
      <c r="G4" s="82">
        <v>-10</v>
      </c>
      <c r="H4" s="76"/>
      <c r="I4" s="31">
        <v>2</v>
      </c>
      <c r="J4" s="82">
        <v>10</v>
      </c>
      <c r="K4" s="82">
        <v>0</v>
      </c>
      <c r="L4" s="82">
        <v>0</v>
      </c>
      <c r="M4" s="82">
        <v>43.034999999999997</v>
      </c>
      <c r="N4" s="82">
        <v>53.034999999999997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-43.034999999999997</v>
      </c>
      <c r="AG4" s="82">
        <v>0</v>
      </c>
      <c r="AH4" s="82">
        <v>0</v>
      </c>
      <c r="AI4" s="82">
        <v>-43.034999999999997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10</v>
      </c>
      <c r="AV4" s="83">
        <f t="shared" si="0"/>
        <v>0</v>
      </c>
      <c r="AW4" s="83">
        <f t="shared" si="0"/>
        <v>0</v>
      </c>
      <c r="AX4" s="83">
        <f t="shared" si="0"/>
        <v>43.034999999999997</v>
      </c>
      <c r="AY4" s="83">
        <f t="shared" ref="AY4:AY67" si="14">-SUM(AU4:AX4)</f>
        <v>-53.034999999999997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100</v>
      </c>
      <c r="CF4" s="80">
        <f t="shared" si="5"/>
        <v>0</v>
      </c>
      <c r="CG4" s="80">
        <f t="shared" si="5"/>
        <v>0</v>
      </c>
      <c r="CH4" s="80">
        <f t="shared" si="5"/>
        <v>430.34999999999997</v>
      </c>
      <c r="CI4" s="80">
        <f t="shared" ref="CI4:CI67" si="24">SUM(CE4:CH4)</f>
        <v>530.34999999999991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10</v>
      </c>
      <c r="DG4" s="81">
        <f t="shared" ref="DG4:DG67" si="32">AY4+AN4+BC4+BJ4+BQ4</f>
        <v>-53.034999999999997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43.034999999999997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66.206000000000003</v>
      </c>
      <c r="N5" s="82">
        <v>66.206000000000003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-66.206000000000003</v>
      </c>
      <c r="AG5" s="82">
        <v>0</v>
      </c>
      <c r="AH5" s="82">
        <v>0</v>
      </c>
      <c r="AI5" s="82">
        <v>-66.206000000000003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66.206000000000003</v>
      </c>
      <c r="AY5" s="83">
        <f t="shared" si="14"/>
        <v>-66.206000000000003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662.06000000000006</v>
      </c>
      <c r="CI5" s="80">
        <f t="shared" si="24"/>
        <v>662.06000000000006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-66.206000000000003</v>
      </c>
      <c r="DH5" s="81">
        <f t="shared" si="33"/>
        <v>0</v>
      </c>
      <c r="DI5" s="81">
        <f t="shared" si="34"/>
        <v>0</v>
      </c>
      <c r="DJ5" s="81">
        <f t="shared" si="35"/>
        <v>66.206000000000003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42.555999999999997</v>
      </c>
      <c r="N6" s="82">
        <v>42.555999999999997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-42.555999999999997</v>
      </c>
      <c r="AG6" s="82">
        <v>0</v>
      </c>
      <c r="AH6" s="82">
        <v>0</v>
      </c>
      <c r="AI6" s="82">
        <v>-42.555999999999997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42.555999999999997</v>
      </c>
      <c r="AY6" s="83">
        <f t="shared" si="14"/>
        <v>-42.555999999999997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425.55999999999995</v>
      </c>
      <c r="CI6" s="80">
        <f t="shared" si="24"/>
        <v>425.55999999999995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-42.555999999999997</v>
      </c>
      <c r="DH6" s="81">
        <f t="shared" si="33"/>
        <v>0</v>
      </c>
      <c r="DI6" s="81">
        <f t="shared" si="34"/>
        <v>0</v>
      </c>
      <c r="DJ6" s="81">
        <f t="shared" si="35"/>
        <v>42.555999999999997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19.542999999999999</v>
      </c>
      <c r="N7" s="82">
        <v>19.542999999999999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-19.542999999999999</v>
      </c>
      <c r="AG7" s="82">
        <v>0</v>
      </c>
      <c r="AH7" s="82">
        <v>0</v>
      </c>
      <c r="AI7" s="82">
        <v>-19.542999999999999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19.542999999999999</v>
      </c>
      <c r="AY7" s="83">
        <f t="shared" si="14"/>
        <v>-19.542999999999999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195.43</v>
      </c>
      <c r="CI7" s="80">
        <f t="shared" si="24"/>
        <v>195.43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-19.542999999999999</v>
      </c>
      <c r="DH7" s="81">
        <f t="shared" si="33"/>
        <v>0</v>
      </c>
      <c r="DI7" s="81">
        <f t="shared" si="34"/>
        <v>0</v>
      </c>
      <c r="DJ7" s="81">
        <f t="shared" si="35"/>
        <v>19.542999999999999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3.6309999999999998</v>
      </c>
      <c r="G48" s="82">
        <v>3.6309999999999998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2.2490000000000001</v>
      </c>
      <c r="N48" s="82">
        <v>2.2490000000000001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-3.6309999999999998</v>
      </c>
      <c r="AF48" s="82">
        <v>-2.2490000000000001</v>
      </c>
      <c r="AG48" s="82">
        <v>0</v>
      </c>
      <c r="AH48" s="82">
        <v>0</v>
      </c>
      <c r="AI48" s="82">
        <v>-5.88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3.6309999999999998</v>
      </c>
      <c r="AR48" s="83">
        <f t="shared" si="12"/>
        <v>-3.6309999999999998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2.2490000000000001</v>
      </c>
      <c r="AY48" s="83">
        <f t="shared" si="14"/>
        <v>-2.2490000000000001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36.309999999999995</v>
      </c>
      <c r="CB48" s="80">
        <f t="shared" si="22"/>
        <v>36.309999999999995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22.490000000000002</v>
      </c>
      <c r="CI48" s="80">
        <f t="shared" si="24"/>
        <v>22.490000000000002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-3.6309999999999998</v>
      </c>
      <c r="DG48" s="81">
        <f t="shared" si="32"/>
        <v>-2.2490000000000001</v>
      </c>
      <c r="DH48" s="81">
        <f t="shared" si="33"/>
        <v>0</v>
      </c>
      <c r="DI48" s="81">
        <f t="shared" si="34"/>
        <v>0</v>
      </c>
      <c r="DJ48" s="81">
        <f t="shared" si="35"/>
        <v>5.88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11.811999999999999</v>
      </c>
      <c r="G49" s="82">
        <v>11.811999999999999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7.3179999999999996</v>
      </c>
      <c r="N49" s="82">
        <v>7.3179999999999996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-11.811999999999999</v>
      </c>
      <c r="AF49" s="82">
        <v>-7.3179999999999996</v>
      </c>
      <c r="AG49" s="82">
        <v>0</v>
      </c>
      <c r="AH49" s="82">
        <v>0</v>
      </c>
      <c r="AI49" s="82">
        <v>-19.13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11.811999999999999</v>
      </c>
      <c r="AR49" s="83">
        <f t="shared" si="12"/>
        <v>-11.811999999999999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7.3179999999999996</v>
      </c>
      <c r="AY49" s="83">
        <f t="shared" si="14"/>
        <v>-7.3179999999999996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118.11999999999999</v>
      </c>
      <c r="CB49" s="80">
        <f t="shared" si="22"/>
        <v>118.11999999999999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73.179999999999993</v>
      </c>
      <c r="CI49" s="80">
        <f t="shared" si="24"/>
        <v>73.179999999999993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-11.811999999999999</v>
      </c>
      <c r="DG49" s="81">
        <f t="shared" si="32"/>
        <v>-7.3179999999999996</v>
      </c>
      <c r="DH49" s="81">
        <f t="shared" si="33"/>
        <v>0</v>
      </c>
      <c r="DI49" s="81">
        <f t="shared" si="34"/>
        <v>0</v>
      </c>
      <c r="DJ49" s="81">
        <f t="shared" si="35"/>
        <v>19.13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18.707999999999998</v>
      </c>
      <c r="G50" s="82">
        <v>18.707999999999998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11.592000000000001</v>
      </c>
      <c r="N50" s="82">
        <v>11.592000000000001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-18.707999999999998</v>
      </c>
      <c r="AF50" s="82">
        <v>-11.592000000000001</v>
      </c>
      <c r="AG50" s="82">
        <v>0</v>
      </c>
      <c r="AH50" s="82">
        <v>0</v>
      </c>
      <c r="AI50" s="82">
        <v>-30.3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18.707999999999998</v>
      </c>
      <c r="AR50" s="83">
        <f t="shared" si="12"/>
        <v>-18.707999999999998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11.592000000000001</v>
      </c>
      <c r="AY50" s="83">
        <f t="shared" si="14"/>
        <v>-11.592000000000001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187.07999999999998</v>
      </c>
      <c r="CB50" s="80">
        <f t="shared" si="22"/>
        <v>187.07999999999998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115.92</v>
      </c>
      <c r="CI50" s="80">
        <f t="shared" si="24"/>
        <v>115.92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-18.707999999999998</v>
      </c>
      <c r="DG50" s="81">
        <f t="shared" si="32"/>
        <v>-11.592000000000001</v>
      </c>
      <c r="DH50" s="81">
        <f t="shared" si="33"/>
        <v>0</v>
      </c>
      <c r="DI50" s="81">
        <f t="shared" si="34"/>
        <v>0</v>
      </c>
      <c r="DJ50" s="81">
        <f t="shared" si="35"/>
        <v>30.299999999999997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11</v>
      </c>
      <c r="G51" s="82">
        <v>11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27.63</v>
      </c>
      <c r="N51" s="82">
        <v>27.63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-11</v>
      </c>
      <c r="AF51" s="82">
        <v>-27.63</v>
      </c>
      <c r="AG51" s="82">
        <v>0</v>
      </c>
      <c r="AH51" s="82">
        <v>0</v>
      </c>
      <c r="AI51" s="82">
        <v>-38.630000000000003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11</v>
      </c>
      <c r="AR51" s="83">
        <f t="shared" si="12"/>
        <v>-11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27.63</v>
      </c>
      <c r="AY51" s="83">
        <f t="shared" si="14"/>
        <v>-27.63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110</v>
      </c>
      <c r="CB51" s="80">
        <f t="shared" si="22"/>
        <v>110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276.3</v>
      </c>
      <c r="CI51" s="80">
        <f t="shared" si="24"/>
        <v>276.3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-11</v>
      </c>
      <c r="DG51" s="81">
        <f t="shared" si="32"/>
        <v>-27.63</v>
      </c>
      <c r="DH51" s="81">
        <f t="shared" si="33"/>
        <v>0</v>
      </c>
      <c r="DI51" s="81">
        <f t="shared" si="34"/>
        <v>0</v>
      </c>
      <c r="DJ51" s="81">
        <f t="shared" si="35"/>
        <v>38.629999999999995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3</v>
      </c>
      <c r="G52" s="82">
        <v>3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47.52</v>
      </c>
      <c r="N52" s="82">
        <v>47.52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-3</v>
      </c>
      <c r="AF52" s="82">
        <v>-47.52</v>
      </c>
      <c r="AG52" s="82">
        <v>0</v>
      </c>
      <c r="AH52" s="82">
        <v>0</v>
      </c>
      <c r="AI52" s="82">
        <v>-50.52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3</v>
      </c>
      <c r="AR52" s="83">
        <f t="shared" si="12"/>
        <v>-3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47.52</v>
      </c>
      <c r="AY52" s="83">
        <f t="shared" si="14"/>
        <v>-47.52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30</v>
      </c>
      <c r="CB52" s="80">
        <f t="shared" si="22"/>
        <v>30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475.20000000000005</v>
      </c>
      <c r="CI52" s="80">
        <f t="shared" si="24"/>
        <v>475.20000000000005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-3</v>
      </c>
      <c r="DG52" s="81">
        <f t="shared" si="32"/>
        <v>-47.52</v>
      </c>
      <c r="DH52" s="81">
        <f t="shared" si="33"/>
        <v>0</v>
      </c>
      <c r="DI52" s="81">
        <f t="shared" si="34"/>
        <v>0</v>
      </c>
      <c r="DJ52" s="81">
        <f t="shared" si="35"/>
        <v>50.52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14</v>
      </c>
      <c r="G53" s="82">
        <v>14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42.15</v>
      </c>
      <c r="N53" s="82">
        <v>42.15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-14</v>
      </c>
      <c r="AF53" s="82">
        <v>-42.15</v>
      </c>
      <c r="AG53" s="82">
        <v>0</v>
      </c>
      <c r="AH53" s="82">
        <v>0</v>
      </c>
      <c r="AI53" s="82">
        <v>-56.15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14</v>
      </c>
      <c r="AR53" s="83">
        <f t="shared" si="12"/>
        <v>-14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42.15</v>
      </c>
      <c r="AY53" s="83">
        <f t="shared" si="14"/>
        <v>-42.15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140</v>
      </c>
      <c r="CB53" s="80">
        <f t="shared" si="22"/>
        <v>140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421.5</v>
      </c>
      <c r="CI53" s="80">
        <f t="shared" si="24"/>
        <v>421.5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-14</v>
      </c>
      <c r="DG53" s="81">
        <f t="shared" si="32"/>
        <v>-42.15</v>
      </c>
      <c r="DH53" s="81">
        <f t="shared" si="33"/>
        <v>0</v>
      </c>
      <c r="DI53" s="81">
        <f t="shared" si="34"/>
        <v>0</v>
      </c>
      <c r="DJ53" s="81">
        <f t="shared" si="35"/>
        <v>56.15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14</v>
      </c>
      <c r="G54" s="82">
        <v>14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40.03</v>
      </c>
      <c r="N54" s="82">
        <v>40.03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-14</v>
      </c>
      <c r="AF54" s="82">
        <v>-40.03</v>
      </c>
      <c r="AG54" s="82">
        <v>0</v>
      </c>
      <c r="AH54" s="82">
        <v>0</v>
      </c>
      <c r="AI54" s="82">
        <v>-54.03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14</v>
      </c>
      <c r="AR54" s="83">
        <f t="shared" si="12"/>
        <v>-14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40.03</v>
      </c>
      <c r="AY54" s="83">
        <f t="shared" si="14"/>
        <v>-40.03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140</v>
      </c>
      <c r="CB54" s="80">
        <f t="shared" si="22"/>
        <v>140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400.3</v>
      </c>
      <c r="CI54" s="80">
        <f t="shared" si="24"/>
        <v>400.3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-14</v>
      </c>
      <c r="DG54" s="81">
        <f t="shared" si="32"/>
        <v>-40.03</v>
      </c>
      <c r="DH54" s="81">
        <f t="shared" si="33"/>
        <v>0</v>
      </c>
      <c r="DI54" s="81">
        <f t="shared" si="34"/>
        <v>0</v>
      </c>
      <c r="DJ54" s="81">
        <f t="shared" si="35"/>
        <v>54.03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21.917000000000002</v>
      </c>
      <c r="N58" s="82">
        <v>21.917000000000002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-21.917000000000002</v>
      </c>
      <c r="AG58" s="82">
        <v>0</v>
      </c>
      <c r="AH58" s="82">
        <v>0</v>
      </c>
      <c r="AI58" s="82">
        <v>-21.917000000000002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21.917000000000002</v>
      </c>
      <c r="AY58" s="83">
        <f t="shared" si="14"/>
        <v>-21.917000000000002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219.17000000000002</v>
      </c>
      <c r="CI58" s="80">
        <f t="shared" si="24"/>
        <v>219.17000000000002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-21.917000000000002</v>
      </c>
      <c r="DH58" s="81">
        <f t="shared" si="33"/>
        <v>0</v>
      </c>
      <c r="DI58" s="81">
        <f t="shared" si="34"/>
        <v>0</v>
      </c>
      <c r="DJ58" s="81">
        <f t="shared" si="35"/>
        <v>21.917000000000002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52.389000000000003</v>
      </c>
      <c r="N59" s="82">
        <v>52.389000000000003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-52.389000000000003</v>
      </c>
      <c r="AG59" s="82">
        <v>0</v>
      </c>
      <c r="AH59" s="82">
        <v>0</v>
      </c>
      <c r="AI59" s="82">
        <v>-52.389000000000003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52.389000000000003</v>
      </c>
      <c r="AY59" s="83">
        <f t="shared" si="14"/>
        <v>-52.389000000000003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523.89</v>
      </c>
      <c r="CI59" s="80">
        <f t="shared" si="24"/>
        <v>523.89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-52.389000000000003</v>
      </c>
      <c r="DH59" s="81">
        <f t="shared" si="33"/>
        <v>0</v>
      </c>
      <c r="DI59" s="81">
        <f t="shared" si="34"/>
        <v>0</v>
      </c>
      <c r="DJ59" s="81">
        <f t="shared" si="35"/>
        <v>52.389000000000003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84.209000000000003</v>
      </c>
      <c r="N60" s="82">
        <v>84.209000000000003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-84.209000000000003</v>
      </c>
      <c r="AG60" s="82">
        <v>0</v>
      </c>
      <c r="AH60" s="82">
        <v>0</v>
      </c>
      <c r="AI60" s="82">
        <v>-84.209000000000003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84.209000000000003</v>
      </c>
      <c r="AY60" s="83">
        <f t="shared" si="14"/>
        <v>-84.209000000000003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842.09</v>
      </c>
      <c r="CI60" s="80">
        <f t="shared" si="24"/>
        <v>842.09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-84.209000000000003</v>
      </c>
      <c r="DH60" s="81">
        <f t="shared" si="33"/>
        <v>0</v>
      </c>
      <c r="DI60" s="81">
        <f t="shared" si="34"/>
        <v>0</v>
      </c>
      <c r="DJ60" s="81">
        <f t="shared" si="35"/>
        <v>84.209000000000003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109.14700000000001</v>
      </c>
      <c r="N61" s="82">
        <v>109.14700000000001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-109.14700000000001</v>
      </c>
      <c r="AG61" s="82">
        <v>0</v>
      </c>
      <c r="AH61" s="82">
        <v>0</v>
      </c>
      <c r="AI61" s="82">
        <v>-109.14700000000001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109.14700000000001</v>
      </c>
      <c r="AY61" s="83">
        <f t="shared" si="14"/>
        <v>-109.14700000000001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1091.47</v>
      </c>
      <c r="CI61" s="80">
        <f t="shared" si="24"/>
        <v>1091.47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-109.14700000000001</v>
      </c>
      <c r="DH61" s="81">
        <f t="shared" si="33"/>
        <v>0</v>
      </c>
      <c r="DI61" s="81">
        <f t="shared" si="34"/>
        <v>0</v>
      </c>
      <c r="DJ61" s="81">
        <f t="shared" si="35"/>
        <v>109.14700000000001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119.712</v>
      </c>
      <c r="N62" s="82">
        <v>119.712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-119.712</v>
      </c>
      <c r="AG62" s="82">
        <v>0</v>
      </c>
      <c r="AH62" s="82">
        <v>0</v>
      </c>
      <c r="AI62" s="82">
        <v>-119.712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119.712</v>
      </c>
      <c r="AY62" s="83">
        <f t="shared" si="14"/>
        <v>-119.712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1197.1200000000001</v>
      </c>
      <c r="CI62" s="80">
        <f t="shared" si="24"/>
        <v>1197.1200000000001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-119.712</v>
      </c>
      <c r="DH62" s="81">
        <f t="shared" si="33"/>
        <v>0</v>
      </c>
      <c r="DI62" s="81">
        <f t="shared" si="34"/>
        <v>0</v>
      </c>
      <c r="DJ62" s="81">
        <f t="shared" si="35"/>
        <v>119.712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120.694</v>
      </c>
      <c r="N63" s="82">
        <v>120.694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-120.694</v>
      </c>
      <c r="AG63" s="82">
        <v>0</v>
      </c>
      <c r="AH63" s="82">
        <v>0</v>
      </c>
      <c r="AI63" s="82">
        <v>-120.694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120.694</v>
      </c>
      <c r="AY63" s="83">
        <f t="shared" si="14"/>
        <v>-120.694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1206.94</v>
      </c>
      <c r="CI63" s="80">
        <f t="shared" si="24"/>
        <v>1206.94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-120.694</v>
      </c>
      <c r="DH63" s="81">
        <f t="shared" si="33"/>
        <v>0</v>
      </c>
      <c r="DI63" s="81">
        <f t="shared" si="34"/>
        <v>0</v>
      </c>
      <c r="DJ63" s="81">
        <f t="shared" si="35"/>
        <v>120.694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119.645</v>
      </c>
      <c r="N64" s="82">
        <v>119.645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-119.645</v>
      </c>
      <c r="AG64" s="82">
        <v>0</v>
      </c>
      <c r="AH64" s="82">
        <v>0</v>
      </c>
      <c r="AI64" s="82">
        <v>-119.645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119.645</v>
      </c>
      <c r="AY64" s="83">
        <f t="shared" si="14"/>
        <v>-119.645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1196.45</v>
      </c>
      <c r="CI64" s="80">
        <f t="shared" si="24"/>
        <v>1196.45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-119.645</v>
      </c>
      <c r="DH64" s="81">
        <f t="shared" si="33"/>
        <v>0</v>
      </c>
      <c r="DI64" s="81">
        <f t="shared" si="34"/>
        <v>0</v>
      </c>
      <c r="DJ64" s="81">
        <f t="shared" si="35"/>
        <v>119.645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125.43600000000001</v>
      </c>
      <c r="N65" s="82">
        <v>125.43600000000001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-125.43600000000001</v>
      </c>
      <c r="AG65" s="82">
        <v>0</v>
      </c>
      <c r="AH65" s="82">
        <v>0</v>
      </c>
      <c r="AI65" s="82">
        <v>-125.43600000000001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125.43600000000001</v>
      </c>
      <c r="AY65" s="83">
        <f t="shared" si="14"/>
        <v>-125.43600000000001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1254.3600000000001</v>
      </c>
      <c r="CI65" s="80">
        <f t="shared" si="24"/>
        <v>1254.3600000000001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-125.43600000000001</v>
      </c>
      <c r="DH65" s="81">
        <f t="shared" si="33"/>
        <v>0</v>
      </c>
      <c r="DI65" s="81">
        <f t="shared" si="34"/>
        <v>0</v>
      </c>
      <c r="DJ65" s="81">
        <f t="shared" si="35"/>
        <v>125.43600000000001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126.756</v>
      </c>
      <c r="N66" s="82">
        <v>126.756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-126.756</v>
      </c>
      <c r="AG66" s="82">
        <v>0</v>
      </c>
      <c r="AH66" s="82">
        <v>0</v>
      </c>
      <c r="AI66" s="82">
        <v>-126.756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126.756</v>
      </c>
      <c r="AY66" s="83">
        <f t="shared" si="14"/>
        <v>-126.756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1267.56</v>
      </c>
      <c r="CI66" s="80">
        <f t="shared" si="24"/>
        <v>1267.56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-126.756</v>
      </c>
      <c r="DH66" s="81">
        <f t="shared" si="33"/>
        <v>0</v>
      </c>
      <c r="DI66" s="81">
        <f t="shared" si="34"/>
        <v>0</v>
      </c>
      <c r="DJ66" s="81">
        <f t="shared" si="35"/>
        <v>126.756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118.70399999999999</v>
      </c>
      <c r="N67" s="82">
        <v>118.70399999999999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-118.70399999999999</v>
      </c>
      <c r="AG67" s="82">
        <v>0</v>
      </c>
      <c r="AH67" s="82">
        <v>0</v>
      </c>
      <c r="AI67" s="82">
        <v>-118.70399999999999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118.70399999999999</v>
      </c>
      <c r="AY67" s="83">
        <f t="shared" si="14"/>
        <v>-118.70399999999999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1187.04</v>
      </c>
      <c r="CI67" s="80">
        <f t="shared" si="24"/>
        <v>1187.04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-118.70399999999999</v>
      </c>
      <c r="DH67" s="81">
        <f t="shared" si="33"/>
        <v>0</v>
      </c>
      <c r="DI67" s="81">
        <f t="shared" si="34"/>
        <v>0</v>
      </c>
      <c r="DJ67" s="81">
        <f t="shared" si="35"/>
        <v>118.70399999999999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121.994</v>
      </c>
      <c r="N68" s="82">
        <v>121.994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-121.994</v>
      </c>
      <c r="AG68" s="82">
        <v>0</v>
      </c>
      <c r="AH68" s="82">
        <v>0</v>
      </c>
      <c r="AI68" s="82">
        <v>-121.994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121.994</v>
      </c>
      <c r="AY68" s="83">
        <f t="shared" ref="AY68:AY98" si="42">-SUM(AU68:AX68)</f>
        <v>-121.994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1219.94</v>
      </c>
      <c r="CI68" s="80">
        <f t="shared" ref="CI68:CI98" si="52">SUM(CE68:CH68)</f>
        <v>1219.94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-121.994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121.994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121.922</v>
      </c>
      <c r="N69" s="82">
        <v>121.922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-121.922</v>
      </c>
      <c r="AG69" s="82">
        <v>0</v>
      </c>
      <c r="AH69" s="82">
        <v>0</v>
      </c>
      <c r="AI69" s="82">
        <v>-121.922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121.922</v>
      </c>
      <c r="AY69" s="83">
        <f t="shared" si="42"/>
        <v>-121.922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1219.22</v>
      </c>
      <c r="CI69" s="80">
        <f t="shared" si="52"/>
        <v>1219.22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-121.922</v>
      </c>
      <c r="DH69" s="81">
        <f t="shared" si="61"/>
        <v>0</v>
      </c>
      <c r="DI69" s="81">
        <f t="shared" si="62"/>
        <v>0</v>
      </c>
      <c r="DJ69" s="81">
        <f t="shared" si="63"/>
        <v>121.922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111.70699999999999</v>
      </c>
      <c r="N70" s="82">
        <v>111.70699999999999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-111.70699999999999</v>
      </c>
      <c r="AG70" s="82">
        <v>0</v>
      </c>
      <c r="AH70" s="82">
        <v>0</v>
      </c>
      <c r="AI70" s="82">
        <v>-111.70699999999999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111.70699999999999</v>
      </c>
      <c r="AY70" s="83">
        <f t="shared" si="42"/>
        <v>-111.70699999999999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1117.07</v>
      </c>
      <c r="CI70" s="80">
        <f t="shared" si="52"/>
        <v>1117.07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-111.70699999999999</v>
      </c>
      <c r="DH70" s="81">
        <f t="shared" si="61"/>
        <v>0</v>
      </c>
      <c r="DI70" s="81">
        <f t="shared" si="62"/>
        <v>0</v>
      </c>
      <c r="DJ70" s="81">
        <f t="shared" si="63"/>
        <v>111.70699999999999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101.571</v>
      </c>
      <c r="N71" s="82">
        <v>101.571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-101.571</v>
      </c>
      <c r="AG71" s="82">
        <v>0</v>
      </c>
      <c r="AH71" s="82">
        <v>0</v>
      </c>
      <c r="AI71" s="82">
        <v>-101.571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101.571</v>
      </c>
      <c r="AY71" s="83">
        <f t="shared" si="42"/>
        <v>-101.571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1015.71</v>
      </c>
      <c r="CI71" s="80">
        <f t="shared" si="52"/>
        <v>1015.71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-101.571</v>
      </c>
      <c r="DH71" s="81">
        <f t="shared" si="61"/>
        <v>0</v>
      </c>
      <c r="DI71" s="81">
        <f t="shared" si="62"/>
        <v>0</v>
      </c>
      <c r="DJ71" s="81">
        <f t="shared" si="63"/>
        <v>101.571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97.128</v>
      </c>
      <c r="N72" s="82">
        <v>97.128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-97.128</v>
      </c>
      <c r="AG72" s="82">
        <v>0</v>
      </c>
      <c r="AH72" s="82">
        <v>0</v>
      </c>
      <c r="AI72" s="82">
        <v>-97.128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97.128</v>
      </c>
      <c r="AY72" s="83">
        <f t="shared" si="42"/>
        <v>-97.128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971.28</v>
      </c>
      <c r="CI72" s="80">
        <f t="shared" si="52"/>
        <v>971.28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-97.128</v>
      </c>
      <c r="DH72" s="81">
        <f t="shared" si="61"/>
        <v>0</v>
      </c>
      <c r="DI72" s="81">
        <f t="shared" si="62"/>
        <v>0</v>
      </c>
      <c r="DJ72" s="81">
        <f t="shared" si="63"/>
        <v>97.128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91.251999999999995</v>
      </c>
      <c r="N73" s="82">
        <v>91.251999999999995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-91.251999999999995</v>
      </c>
      <c r="AG73" s="82">
        <v>0</v>
      </c>
      <c r="AH73" s="82">
        <v>0</v>
      </c>
      <c r="AI73" s="82">
        <v>-91.251999999999995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91.251999999999995</v>
      </c>
      <c r="AY73" s="83">
        <f t="shared" si="42"/>
        <v>-91.251999999999995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912.52</v>
      </c>
      <c r="CI73" s="80">
        <f t="shared" si="52"/>
        <v>912.52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-91.251999999999995</v>
      </c>
      <c r="DH73" s="81">
        <f t="shared" si="61"/>
        <v>0</v>
      </c>
      <c r="DI73" s="81">
        <f t="shared" si="62"/>
        <v>0</v>
      </c>
      <c r="DJ73" s="81">
        <f t="shared" si="63"/>
        <v>91.251999999999995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84.128</v>
      </c>
      <c r="N74" s="82">
        <v>84.128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-84.128</v>
      </c>
      <c r="AG74" s="82">
        <v>0</v>
      </c>
      <c r="AH74" s="82">
        <v>0</v>
      </c>
      <c r="AI74" s="82">
        <v>-84.128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84.128</v>
      </c>
      <c r="AY74" s="83">
        <f t="shared" si="42"/>
        <v>-84.128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841.28</v>
      </c>
      <c r="CI74" s="80">
        <f t="shared" si="52"/>
        <v>841.28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-84.128</v>
      </c>
      <c r="DH74" s="81">
        <f t="shared" si="61"/>
        <v>0</v>
      </c>
      <c r="DI74" s="81">
        <f t="shared" si="62"/>
        <v>0</v>
      </c>
      <c r="DJ74" s="81">
        <f t="shared" si="63"/>
        <v>84.128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76.638999999999996</v>
      </c>
      <c r="N75" s="82">
        <v>76.638999999999996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-76.638999999999996</v>
      </c>
      <c r="AG75" s="82">
        <v>0</v>
      </c>
      <c r="AH75" s="82">
        <v>0</v>
      </c>
      <c r="AI75" s="82">
        <v>-76.638999999999996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76.638999999999996</v>
      </c>
      <c r="AY75" s="83">
        <f t="shared" si="42"/>
        <v>-76.638999999999996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766.39</v>
      </c>
      <c r="CI75" s="80">
        <f t="shared" si="52"/>
        <v>766.39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-76.638999999999996</v>
      </c>
      <c r="DH75" s="81">
        <f t="shared" si="61"/>
        <v>0</v>
      </c>
      <c r="DI75" s="81">
        <f t="shared" si="62"/>
        <v>0</v>
      </c>
      <c r="DJ75" s="81">
        <f t="shared" si="63"/>
        <v>76.638999999999996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77.468999999999994</v>
      </c>
      <c r="N76" s="82">
        <v>77.468999999999994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-77.468999999999994</v>
      </c>
      <c r="AG76" s="82">
        <v>0</v>
      </c>
      <c r="AH76" s="82">
        <v>0</v>
      </c>
      <c r="AI76" s="82">
        <v>-77.468999999999994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77.468999999999994</v>
      </c>
      <c r="AY76" s="83">
        <f t="shared" si="42"/>
        <v>-77.468999999999994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774.68999999999994</v>
      </c>
      <c r="CI76" s="80">
        <f t="shared" si="52"/>
        <v>774.68999999999994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-77.468999999999994</v>
      </c>
      <c r="DH76" s="81">
        <f t="shared" si="61"/>
        <v>0</v>
      </c>
      <c r="DI76" s="81">
        <f t="shared" si="62"/>
        <v>0</v>
      </c>
      <c r="DJ76" s="81">
        <f t="shared" si="63"/>
        <v>77.468999999999994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</v>
      </c>
      <c r="D77" s="82">
        <v>0</v>
      </c>
      <c r="E77" s="82">
        <v>0</v>
      </c>
      <c r="F77" s="82">
        <v>0</v>
      </c>
      <c r="G77" s="82">
        <v>-15</v>
      </c>
      <c r="H77" s="76"/>
      <c r="I77" s="31">
        <v>75</v>
      </c>
      <c r="J77" s="82">
        <v>15</v>
      </c>
      <c r="K77" s="82">
        <v>0</v>
      </c>
      <c r="L77" s="82">
        <v>0</v>
      </c>
      <c r="M77" s="82">
        <v>84.616</v>
      </c>
      <c r="N77" s="82">
        <v>99.616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-84.616</v>
      </c>
      <c r="AG77" s="82">
        <v>0</v>
      </c>
      <c r="AH77" s="82">
        <v>0</v>
      </c>
      <c r="AI77" s="82">
        <v>-84.616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</v>
      </c>
      <c r="AV77" s="83">
        <f t="shared" si="41"/>
        <v>0</v>
      </c>
      <c r="AW77" s="83">
        <f t="shared" si="41"/>
        <v>0</v>
      </c>
      <c r="AX77" s="83">
        <f t="shared" si="41"/>
        <v>84.616</v>
      </c>
      <c r="AY77" s="83">
        <f t="shared" si="42"/>
        <v>-99.616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150</v>
      </c>
      <c r="CF77" s="80">
        <f t="shared" si="51"/>
        <v>0</v>
      </c>
      <c r="CG77" s="80">
        <f t="shared" si="51"/>
        <v>0</v>
      </c>
      <c r="CH77" s="80">
        <f t="shared" si="51"/>
        <v>846.16</v>
      </c>
      <c r="CI77" s="80">
        <f t="shared" si="52"/>
        <v>996.16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15</v>
      </c>
      <c r="DG77" s="81">
        <f t="shared" si="60"/>
        <v>-99.616</v>
      </c>
      <c r="DH77" s="81">
        <f t="shared" si="61"/>
        <v>0</v>
      </c>
      <c r="DI77" s="81">
        <f t="shared" si="62"/>
        <v>0</v>
      </c>
      <c r="DJ77" s="81">
        <f t="shared" si="63"/>
        <v>84.616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-31</v>
      </c>
      <c r="D78" s="82">
        <v>0</v>
      </c>
      <c r="E78" s="82">
        <v>0</v>
      </c>
      <c r="F78" s="82">
        <v>0</v>
      </c>
      <c r="G78" s="82">
        <v>-31</v>
      </c>
      <c r="H78" s="76"/>
      <c r="I78" s="31">
        <v>76</v>
      </c>
      <c r="J78" s="82">
        <v>31</v>
      </c>
      <c r="K78" s="82">
        <v>0</v>
      </c>
      <c r="L78" s="82">
        <v>0</v>
      </c>
      <c r="M78" s="82">
        <v>59</v>
      </c>
      <c r="N78" s="82">
        <v>90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-59</v>
      </c>
      <c r="AG78" s="82">
        <v>0</v>
      </c>
      <c r="AH78" s="82">
        <v>0</v>
      </c>
      <c r="AI78" s="82">
        <v>-59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31</v>
      </c>
      <c r="AV78" s="83">
        <f t="shared" si="41"/>
        <v>0</v>
      </c>
      <c r="AW78" s="83">
        <f t="shared" si="41"/>
        <v>0</v>
      </c>
      <c r="AX78" s="83">
        <f t="shared" si="41"/>
        <v>59</v>
      </c>
      <c r="AY78" s="83">
        <f t="shared" si="42"/>
        <v>-90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310</v>
      </c>
      <c r="CF78" s="80">
        <f t="shared" si="51"/>
        <v>0</v>
      </c>
      <c r="CG78" s="80">
        <f t="shared" si="51"/>
        <v>0</v>
      </c>
      <c r="CH78" s="80">
        <f t="shared" si="51"/>
        <v>590</v>
      </c>
      <c r="CI78" s="80">
        <f t="shared" si="52"/>
        <v>900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31</v>
      </c>
      <c r="DG78" s="81">
        <f t="shared" si="60"/>
        <v>-90</v>
      </c>
      <c r="DH78" s="81">
        <f t="shared" si="61"/>
        <v>0</v>
      </c>
      <c r="DI78" s="81">
        <f t="shared" si="62"/>
        <v>0</v>
      </c>
      <c r="DJ78" s="81">
        <f t="shared" si="63"/>
        <v>59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-38</v>
      </c>
      <c r="D79" s="82">
        <v>0</v>
      </c>
      <c r="E79" s="82">
        <v>0</v>
      </c>
      <c r="F79" s="82">
        <v>0</v>
      </c>
      <c r="G79" s="82">
        <v>-38</v>
      </c>
      <c r="H79" s="76"/>
      <c r="I79" s="31">
        <v>77</v>
      </c>
      <c r="J79" s="82">
        <v>38</v>
      </c>
      <c r="K79" s="82">
        <v>0</v>
      </c>
      <c r="L79" s="82">
        <v>0</v>
      </c>
      <c r="M79" s="82">
        <v>37</v>
      </c>
      <c r="N79" s="82">
        <v>75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-37</v>
      </c>
      <c r="AG79" s="82">
        <v>0</v>
      </c>
      <c r="AH79" s="82">
        <v>0</v>
      </c>
      <c r="AI79" s="82">
        <v>-37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38</v>
      </c>
      <c r="AV79" s="83">
        <f t="shared" si="41"/>
        <v>0</v>
      </c>
      <c r="AW79" s="83">
        <f t="shared" si="41"/>
        <v>0</v>
      </c>
      <c r="AX79" s="83">
        <f t="shared" si="41"/>
        <v>37</v>
      </c>
      <c r="AY79" s="83">
        <f t="shared" si="42"/>
        <v>-75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380</v>
      </c>
      <c r="CF79" s="80">
        <f t="shared" si="51"/>
        <v>0</v>
      </c>
      <c r="CG79" s="80">
        <f t="shared" si="51"/>
        <v>0</v>
      </c>
      <c r="CH79" s="80">
        <f t="shared" si="51"/>
        <v>370</v>
      </c>
      <c r="CI79" s="80">
        <f t="shared" si="52"/>
        <v>750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38</v>
      </c>
      <c r="DG79" s="81">
        <f t="shared" si="60"/>
        <v>-75</v>
      </c>
      <c r="DH79" s="81">
        <f t="shared" si="61"/>
        <v>0</v>
      </c>
      <c r="DI79" s="81">
        <f t="shared" si="62"/>
        <v>0</v>
      </c>
      <c r="DJ79" s="81">
        <f t="shared" si="63"/>
        <v>37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-40.673999999999999</v>
      </c>
      <c r="D80" s="82">
        <v>0</v>
      </c>
      <c r="E80" s="82">
        <v>0</v>
      </c>
      <c r="F80" s="82">
        <v>0</v>
      </c>
      <c r="G80" s="82">
        <v>-40.673999999999999</v>
      </c>
      <c r="H80" s="76"/>
      <c r="I80" s="31">
        <v>78</v>
      </c>
      <c r="J80" s="82">
        <v>40.673999999999999</v>
      </c>
      <c r="K80" s="82">
        <v>0</v>
      </c>
      <c r="L80" s="82">
        <v>0</v>
      </c>
      <c r="M80" s="82">
        <v>34.326000000000001</v>
      </c>
      <c r="N80" s="82">
        <v>75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-34.326000000000001</v>
      </c>
      <c r="AG80" s="82">
        <v>0</v>
      </c>
      <c r="AH80" s="82">
        <v>0</v>
      </c>
      <c r="AI80" s="82">
        <v>-34.326000000000001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40.673999999999999</v>
      </c>
      <c r="AV80" s="83">
        <f t="shared" si="41"/>
        <v>0</v>
      </c>
      <c r="AW80" s="83">
        <f t="shared" si="41"/>
        <v>0</v>
      </c>
      <c r="AX80" s="83">
        <f t="shared" si="41"/>
        <v>34.326000000000001</v>
      </c>
      <c r="AY80" s="83">
        <f t="shared" si="42"/>
        <v>-75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406.74</v>
      </c>
      <c r="CF80" s="80">
        <f t="shared" si="51"/>
        <v>0</v>
      </c>
      <c r="CG80" s="80">
        <f t="shared" si="51"/>
        <v>0</v>
      </c>
      <c r="CH80" s="80">
        <f t="shared" si="51"/>
        <v>343.26</v>
      </c>
      <c r="CI80" s="80">
        <f t="shared" si="52"/>
        <v>750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40.673999999999999</v>
      </c>
      <c r="DG80" s="81">
        <f t="shared" si="60"/>
        <v>-75</v>
      </c>
      <c r="DH80" s="81">
        <f t="shared" si="61"/>
        <v>0</v>
      </c>
      <c r="DI80" s="81">
        <f t="shared" si="62"/>
        <v>0</v>
      </c>
      <c r="DJ80" s="81">
        <f t="shared" si="63"/>
        <v>34.326000000000001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-37.963000000000001</v>
      </c>
      <c r="D81" s="82">
        <v>0</v>
      </c>
      <c r="E81" s="82">
        <v>0</v>
      </c>
      <c r="F81" s="82">
        <v>0</v>
      </c>
      <c r="G81" s="82">
        <v>-37.963000000000001</v>
      </c>
      <c r="H81" s="76"/>
      <c r="I81" s="31">
        <v>79</v>
      </c>
      <c r="J81" s="82">
        <v>37.963000000000001</v>
      </c>
      <c r="K81" s="82">
        <v>0</v>
      </c>
      <c r="L81" s="82">
        <v>0</v>
      </c>
      <c r="M81" s="82">
        <v>32.036999999999999</v>
      </c>
      <c r="N81" s="82">
        <v>70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-32.036999999999999</v>
      </c>
      <c r="AG81" s="82">
        <v>0</v>
      </c>
      <c r="AH81" s="82">
        <v>0</v>
      </c>
      <c r="AI81" s="82">
        <v>-32.036999999999999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37.963000000000001</v>
      </c>
      <c r="AV81" s="83">
        <f t="shared" si="41"/>
        <v>0</v>
      </c>
      <c r="AW81" s="83">
        <f t="shared" si="41"/>
        <v>0</v>
      </c>
      <c r="AX81" s="83">
        <f t="shared" si="41"/>
        <v>32.036999999999999</v>
      </c>
      <c r="AY81" s="83">
        <f t="shared" si="42"/>
        <v>-70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379.63</v>
      </c>
      <c r="CF81" s="80">
        <f t="shared" si="51"/>
        <v>0</v>
      </c>
      <c r="CG81" s="80">
        <f t="shared" si="51"/>
        <v>0</v>
      </c>
      <c r="CH81" s="80">
        <f t="shared" si="51"/>
        <v>320.37</v>
      </c>
      <c r="CI81" s="80">
        <f t="shared" si="52"/>
        <v>700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37.963000000000001</v>
      </c>
      <c r="DG81" s="81">
        <f t="shared" si="60"/>
        <v>-70</v>
      </c>
      <c r="DH81" s="81">
        <f t="shared" si="61"/>
        <v>0</v>
      </c>
      <c r="DI81" s="81">
        <f t="shared" si="62"/>
        <v>0</v>
      </c>
      <c r="DJ81" s="81">
        <f t="shared" si="63"/>
        <v>32.036999999999999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-43.386000000000003</v>
      </c>
      <c r="D82" s="82">
        <v>0</v>
      </c>
      <c r="E82" s="82">
        <v>0</v>
      </c>
      <c r="F82" s="82">
        <v>0</v>
      </c>
      <c r="G82" s="82">
        <v>-43.386000000000003</v>
      </c>
      <c r="H82" s="76"/>
      <c r="I82" s="31">
        <v>80</v>
      </c>
      <c r="J82" s="82">
        <v>43.386000000000003</v>
      </c>
      <c r="K82" s="82">
        <v>0</v>
      </c>
      <c r="L82" s="82">
        <v>0</v>
      </c>
      <c r="M82" s="82">
        <v>36.613999999999997</v>
      </c>
      <c r="N82" s="82">
        <v>80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-36.613999999999997</v>
      </c>
      <c r="AG82" s="82">
        <v>0</v>
      </c>
      <c r="AH82" s="82">
        <v>0</v>
      </c>
      <c r="AI82" s="82">
        <v>-36.613999999999997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43.386000000000003</v>
      </c>
      <c r="AV82" s="83">
        <f t="shared" si="41"/>
        <v>0</v>
      </c>
      <c r="AW82" s="83">
        <f t="shared" si="41"/>
        <v>0</v>
      </c>
      <c r="AX82" s="83">
        <f t="shared" si="41"/>
        <v>36.613999999999997</v>
      </c>
      <c r="AY82" s="83">
        <f t="shared" si="42"/>
        <v>-80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433.86</v>
      </c>
      <c r="CF82" s="80">
        <f t="shared" si="51"/>
        <v>0</v>
      </c>
      <c r="CG82" s="80">
        <f t="shared" si="51"/>
        <v>0</v>
      </c>
      <c r="CH82" s="80">
        <f t="shared" si="51"/>
        <v>366.14</v>
      </c>
      <c r="CI82" s="80">
        <f t="shared" si="52"/>
        <v>800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43.386000000000003</v>
      </c>
      <c r="DG82" s="81">
        <f t="shared" si="60"/>
        <v>-80</v>
      </c>
      <c r="DH82" s="81">
        <f t="shared" si="61"/>
        <v>0</v>
      </c>
      <c r="DI82" s="81">
        <f t="shared" si="62"/>
        <v>0</v>
      </c>
      <c r="DJ82" s="81">
        <f t="shared" si="63"/>
        <v>36.613999999999997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-62.368000000000002</v>
      </c>
      <c r="D83" s="82">
        <v>0</v>
      </c>
      <c r="E83" s="82">
        <v>0</v>
      </c>
      <c r="F83" s="82">
        <v>0</v>
      </c>
      <c r="G83" s="82">
        <v>-62.368000000000002</v>
      </c>
      <c r="H83" s="76"/>
      <c r="I83" s="31">
        <v>81</v>
      </c>
      <c r="J83" s="82">
        <v>62.368000000000002</v>
      </c>
      <c r="K83" s="82">
        <v>0</v>
      </c>
      <c r="L83" s="82">
        <v>0</v>
      </c>
      <c r="M83" s="82">
        <v>52.631999999999998</v>
      </c>
      <c r="N83" s="82">
        <v>115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-52.631999999999998</v>
      </c>
      <c r="AG83" s="82">
        <v>0</v>
      </c>
      <c r="AH83" s="82">
        <v>0</v>
      </c>
      <c r="AI83" s="82">
        <v>-52.631999999999998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62.368000000000002</v>
      </c>
      <c r="AV83" s="83">
        <f t="shared" si="41"/>
        <v>0</v>
      </c>
      <c r="AW83" s="83">
        <f t="shared" si="41"/>
        <v>0</v>
      </c>
      <c r="AX83" s="83">
        <f t="shared" si="41"/>
        <v>52.631999999999998</v>
      </c>
      <c r="AY83" s="83">
        <f t="shared" si="42"/>
        <v>-115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623.68000000000006</v>
      </c>
      <c r="CF83" s="80">
        <f t="shared" si="51"/>
        <v>0</v>
      </c>
      <c r="CG83" s="80">
        <f t="shared" si="51"/>
        <v>0</v>
      </c>
      <c r="CH83" s="80">
        <f t="shared" si="51"/>
        <v>526.31999999999994</v>
      </c>
      <c r="CI83" s="80">
        <f t="shared" si="52"/>
        <v>1150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62.368000000000002</v>
      </c>
      <c r="DG83" s="81">
        <f t="shared" si="60"/>
        <v>-115</v>
      </c>
      <c r="DH83" s="81">
        <f t="shared" si="61"/>
        <v>0</v>
      </c>
      <c r="DI83" s="81">
        <f t="shared" si="62"/>
        <v>0</v>
      </c>
      <c r="DJ83" s="81">
        <f t="shared" si="63"/>
        <v>52.631999999999998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-97.864000000000004</v>
      </c>
      <c r="D84" s="82">
        <v>0</v>
      </c>
      <c r="E84" s="82">
        <v>0</v>
      </c>
      <c r="F84" s="82">
        <v>0</v>
      </c>
      <c r="G84" s="82">
        <v>-97.864000000000004</v>
      </c>
      <c r="H84" s="76"/>
      <c r="I84" s="31">
        <v>82</v>
      </c>
      <c r="J84" s="82">
        <v>97.864000000000004</v>
      </c>
      <c r="K84" s="82">
        <v>0</v>
      </c>
      <c r="L84" s="82">
        <v>0</v>
      </c>
      <c r="M84" s="82">
        <v>27.135999999999999</v>
      </c>
      <c r="N84" s="82">
        <v>125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-27.135999999999999</v>
      </c>
      <c r="AG84" s="82">
        <v>0</v>
      </c>
      <c r="AH84" s="82">
        <v>0</v>
      </c>
      <c r="AI84" s="82">
        <v>-27.135999999999999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97.864000000000004</v>
      </c>
      <c r="AV84" s="83">
        <f t="shared" si="41"/>
        <v>0</v>
      </c>
      <c r="AW84" s="83">
        <f t="shared" si="41"/>
        <v>0</v>
      </c>
      <c r="AX84" s="83">
        <f t="shared" si="41"/>
        <v>27.135999999999999</v>
      </c>
      <c r="AY84" s="83">
        <f t="shared" si="42"/>
        <v>-125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978.6400000000001</v>
      </c>
      <c r="CF84" s="80">
        <f t="shared" si="51"/>
        <v>0</v>
      </c>
      <c r="CG84" s="80">
        <f t="shared" si="51"/>
        <v>0</v>
      </c>
      <c r="CH84" s="80">
        <f t="shared" si="51"/>
        <v>271.36</v>
      </c>
      <c r="CI84" s="80">
        <f t="shared" si="52"/>
        <v>1250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97.864000000000004</v>
      </c>
      <c r="DG84" s="81">
        <f t="shared" si="60"/>
        <v>-125</v>
      </c>
      <c r="DH84" s="81">
        <f t="shared" si="61"/>
        <v>0</v>
      </c>
      <c r="DI84" s="81">
        <f t="shared" si="62"/>
        <v>0</v>
      </c>
      <c r="DJ84" s="81">
        <f t="shared" si="63"/>
        <v>27.135999999999999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-118.58499999999999</v>
      </c>
      <c r="D85" s="82">
        <v>0</v>
      </c>
      <c r="E85" s="82">
        <v>0</v>
      </c>
      <c r="F85" s="82">
        <v>0</v>
      </c>
      <c r="G85" s="82">
        <v>-118.58499999999999</v>
      </c>
      <c r="H85" s="76"/>
      <c r="I85" s="31">
        <v>83</v>
      </c>
      <c r="J85" s="82">
        <v>118.58499999999999</v>
      </c>
      <c r="K85" s="82">
        <v>0</v>
      </c>
      <c r="L85" s="82">
        <v>0</v>
      </c>
      <c r="M85" s="82">
        <v>11.414999999999999</v>
      </c>
      <c r="N85" s="82">
        <v>130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-11.414999999999999</v>
      </c>
      <c r="AG85" s="82">
        <v>0</v>
      </c>
      <c r="AH85" s="82">
        <v>0</v>
      </c>
      <c r="AI85" s="82">
        <v>-11.414999999999999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118.58499999999999</v>
      </c>
      <c r="AV85" s="83">
        <f t="shared" si="41"/>
        <v>0</v>
      </c>
      <c r="AW85" s="83">
        <f t="shared" si="41"/>
        <v>0</v>
      </c>
      <c r="AX85" s="83">
        <f t="shared" si="41"/>
        <v>11.414999999999999</v>
      </c>
      <c r="AY85" s="83">
        <f t="shared" si="42"/>
        <v>-130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1185.8499999999999</v>
      </c>
      <c r="CF85" s="80">
        <f t="shared" si="51"/>
        <v>0</v>
      </c>
      <c r="CG85" s="80">
        <f t="shared" si="51"/>
        <v>0</v>
      </c>
      <c r="CH85" s="80">
        <f t="shared" si="51"/>
        <v>114.14999999999999</v>
      </c>
      <c r="CI85" s="80">
        <f t="shared" si="52"/>
        <v>1300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118.58499999999999</v>
      </c>
      <c r="DG85" s="81">
        <f t="shared" si="60"/>
        <v>-130</v>
      </c>
      <c r="DH85" s="81">
        <f t="shared" si="61"/>
        <v>0</v>
      </c>
      <c r="DI85" s="81">
        <f t="shared" si="62"/>
        <v>0</v>
      </c>
      <c r="DJ85" s="81">
        <f t="shared" si="63"/>
        <v>11.414999999999999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-112.504</v>
      </c>
      <c r="D86" s="82">
        <v>0</v>
      </c>
      <c r="E86" s="82">
        <v>0</v>
      </c>
      <c r="F86" s="82">
        <v>0</v>
      </c>
      <c r="G86" s="82">
        <v>-112.504</v>
      </c>
      <c r="H86" s="76"/>
      <c r="I86" s="31">
        <v>84</v>
      </c>
      <c r="J86" s="82">
        <v>112.504</v>
      </c>
      <c r="K86" s="82">
        <v>0</v>
      </c>
      <c r="L86" s="82">
        <v>0</v>
      </c>
      <c r="M86" s="82">
        <v>7.4960000000000004</v>
      </c>
      <c r="N86" s="82">
        <v>120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-7.4960000000000004</v>
      </c>
      <c r="AG86" s="82">
        <v>0</v>
      </c>
      <c r="AH86" s="82">
        <v>0</v>
      </c>
      <c r="AI86" s="82">
        <v>-7.4960000000000004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112.504</v>
      </c>
      <c r="AV86" s="83">
        <f t="shared" si="41"/>
        <v>0</v>
      </c>
      <c r="AW86" s="83">
        <f t="shared" si="41"/>
        <v>0</v>
      </c>
      <c r="AX86" s="83">
        <f t="shared" si="41"/>
        <v>7.4960000000000004</v>
      </c>
      <c r="AY86" s="83">
        <f t="shared" si="42"/>
        <v>-120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1125.04</v>
      </c>
      <c r="CF86" s="80">
        <f t="shared" si="51"/>
        <v>0</v>
      </c>
      <c r="CG86" s="80">
        <f t="shared" si="51"/>
        <v>0</v>
      </c>
      <c r="CH86" s="80">
        <f t="shared" si="51"/>
        <v>74.960000000000008</v>
      </c>
      <c r="CI86" s="80">
        <f t="shared" si="52"/>
        <v>1200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112.504</v>
      </c>
      <c r="DG86" s="81">
        <f t="shared" si="60"/>
        <v>-120</v>
      </c>
      <c r="DH86" s="81">
        <f t="shared" si="61"/>
        <v>0</v>
      </c>
      <c r="DI86" s="81">
        <f t="shared" si="62"/>
        <v>0</v>
      </c>
      <c r="DJ86" s="81">
        <f t="shared" si="63"/>
        <v>7.4960000000000004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-168.06100000000001</v>
      </c>
      <c r="D87" s="82">
        <v>0</v>
      </c>
      <c r="E87" s="82">
        <v>0</v>
      </c>
      <c r="F87" s="82">
        <v>0</v>
      </c>
      <c r="G87" s="82">
        <v>-168.06100000000001</v>
      </c>
      <c r="H87" s="76"/>
      <c r="I87" s="31">
        <v>85</v>
      </c>
      <c r="J87" s="82">
        <v>168.06100000000001</v>
      </c>
      <c r="K87" s="82">
        <v>0</v>
      </c>
      <c r="L87" s="82">
        <v>0</v>
      </c>
      <c r="M87" s="82">
        <v>1.9390000000000001</v>
      </c>
      <c r="N87" s="82">
        <v>170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-1.9390000000000001</v>
      </c>
      <c r="AG87" s="82">
        <v>0</v>
      </c>
      <c r="AH87" s="82">
        <v>0</v>
      </c>
      <c r="AI87" s="82">
        <v>-1.9390000000000001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168.06100000000001</v>
      </c>
      <c r="AV87" s="83">
        <f t="shared" si="41"/>
        <v>0</v>
      </c>
      <c r="AW87" s="83">
        <f t="shared" si="41"/>
        <v>0</v>
      </c>
      <c r="AX87" s="83">
        <f t="shared" si="41"/>
        <v>1.9390000000000001</v>
      </c>
      <c r="AY87" s="83">
        <f t="shared" si="42"/>
        <v>-170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1680.6100000000001</v>
      </c>
      <c r="CF87" s="80">
        <f t="shared" si="51"/>
        <v>0</v>
      </c>
      <c r="CG87" s="80">
        <f t="shared" si="51"/>
        <v>0</v>
      </c>
      <c r="CH87" s="80">
        <f t="shared" si="51"/>
        <v>19.39</v>
      </c>
      <c r="CI87" s="80">
        <f t="shared" si="52"/>
        <v>1700.0000000000002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168.06100000000001</v>
      </c>
      <c r="DG87" s="81">
        <f t="shared" si="60"/>
        <v>-170</v>
      </c>
      <c r="DH87" s="81">
        <f t="shared" si="61"/>
        <v>0</v>
      </c>
      <c r="DI87" s="81">
        <f t="shared" si="62"/>
        <v>0</v>
      </c>
      <c r="DJ87" s="81">
        <f t="shared" si="63"/>
        <v>1.9390000000000001</v>
      </c>
      <c r="DK87" s="84">
        <f t="shared" si="37"/>
        <v>7.1054273576010019E-15</v>
      </c>
    </row>
    <row r="88" spans="1:115" ht="15.75" thickBot="1">
      <c r="A88" s="76"/>
      <c r="B88" s="31">
        <v>86</v>
      </c>
      <c r="C88" s="82">
        <v>-148.387</v>
      </c>
      <c r="D88" s="82">
        <v>0</v>
      </c>
      <c r="E88" s="82">
        <v>0</v>
      </c>
      <c r="F88" s="82">
        <v>0</v>
      </c>
      <c r="G88" s="82">
        <v>-148.387</v>
      </c>
      <c r="H88" s="76"/>
      <c r="I88" s="31">
        <v>86</v>
      </c>
      <c r="J88" s="82">
        <v>148.387</v>
      </c>
      <c r="K88" s="82">
        <v>0</v>
      </c>
      <c r="L88" s="82">
        <v>0</v>
      </c>
      <c r="M88" s="82">
        <v>11.613</v>
      </c>
      <c r="N88" s="82">
        <v>160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-11.613</v>
      </c>
      <c r="AG88" s="82">
        <v>0</v>
      </c>
      <c r="AH88" s="82">
        <v>0</v>
      </c>
      <c r="AI88" s="82">
        <v>-11.613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148.387</v>
      </c>
      <c r="AV88" s="83">
        <f t="shared" si="41"/>
        <v>0</v>
      </c>
      <c r="AW88" s="83">
        <f t="shared" si="41"/>
        <v>0</v>
      </c>
      <c r="AX88" s="83">
        <f t="shared" si="41"/>
        <v>11.613</v>
      </c>
      <c r="AY88" s="83">
        <f t="shared" si="42"/>
        <v>-160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1483.87</v>
      </c>
      <c r="CF88" s="80">
        <f t="shared" si="51"/>
        <v>0</v>
      </c>
      <c r="CG88" s="80">
        <f t="shared" si="51"/>
        <v>0</v>
      </c>
      <c r="CH88" s="80">
        <f t="shared" si="51"/>
        <v>116.13</v>
      </c>
      <c r="CI88" s="80">
        <f t="shared" si="52"/>
        <v>1600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148.387</v>
      </c>
      <c r="DG88" s="81">
        <f t="shared" si="60"/>
        <v>-160</v>
      </c>
      <c r="DH88" s="81">
        <f t="shared" si="61"/>
        <v>0</v>
      </c>
      <c r="DI88" s="81">
        <f t="shared" si="62"/>
        <v>0</v>
      </c>
      <c r="DJ88" s="81">
        <f t="shared" si="63"/>
        <v>11.613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-106.777</v>
      </c>
      <c r="D89" s="82">
        <v>0</v>
      </c>
      <c r="E89" s="82">
        <v>0</v>
      </c>
      <c r="F89" s="82">
        <v>0</v>
      </c>
      <c r="G89" s="82">
        <v>-106.777</v>
      </c>
      <c r="H89" s="76"/>
      <c r="I89" s="31">
        <v>87</v>
      </c>
      <c r="J89" s="82">
        <v>106.777</v>
      </c>
      <c r="K89" s="82">
        <v>0</v>
      </c>
      <c r="L89" s="82">
        <v>0</v>
      </c>
      <c r="M89" s="82">
        <v>38.222999999999999</v>
      </c>
      <c r="N89" s="82">
        <v>145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-38.222999999999999</v>
      </c>
      <c r="AG89" s="82">
        <v>0</v>
      </c>
      <c r="AH89" s="82">
        <v>0</v>
      </c>
      <c r="AI89" s="82">
        <v>-38.222999999999999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106.777</v>
      </c>
      <c r="AV89" s="83">
        <f t="shared" si="41"/>
        <v>0</v>
      </c>
      <c r="AW89" s="83">
        <f t="shared" si="41"/>
        <v>0</v>
      </c>
      <c r="AX89" s="83">
        <f t="shared" si="41"/>
        <v>38.222999999999999</v>
      </c>
      <c r="AY89" s="83">
        <f t="shared" si="42"/>
        <v>-145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1067.77</v>
      </c>
      <c r="CF89" s="80">
        <f t="shared" si="51"/>
        <v>0</v>
      </c>
      <c r="CG89" s="80">
        <f t="shared" si="51"/>
        <v>0</v>
      </c>
      <c r="CH89" s="80">
        <f t="shared" si="51"/>
        <v>382.23</v>
      </c>
      <c r="CI89" s="80">
        <f t="shared" si="52"/>
        <v>1450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106.777</v>
      </c>
      <c r="DG89" s="81">
        <f t="shared" si="60"/>
        <v>-145</v>
      </c>
      <c r="DH89" s="81">
        <f t="shared" si="61"/>
        <v>0</v>
      </c>
      <c r="DI89" s="81">
        <f t="shared" si="62"/>
        <v>0</v>
      </c>
      <c r="DJ89" s="81">
        <f t="shared" si="63"/>
        <v>38.222999999999999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-74.486000000000004</v>
      </c>
      <c r="D90" s="82">
        <v>0</v>
      </c>
      <c r="E90" s="82">
        <v>0</v>
      </c>
      <c r="F90" s="82">
        <v>0</v>
      </c>
      <c r="G90" s="82">
        <v>-74.486000000000004</v>
      </c>
      <c r="H90" s="76"/>
      <c r="I90" s="31">
        <v>88</v>
      </c>
      <c r="J90" s="82">
        <v>74.486000000000004</v>
      </c>
      <c r="K90" s="82">
        <v>0</v>
      </c>
      <c r="L90" s="82">
        <v>0</v>
      </c>
      <c r="M90" s="82">
        <v>55.514000000000003</v>
      </c>
      <c r="N90" s="82">
        <v>130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-55.514000000000003</v>
      </c>
      <c r="AG90" s="82">
        <v>0</v>
      </c>
      <c r="AH90" s="82">
        <v>0</v>
      </c>
      <c r="AI90" s="82">
        <v>-55.514000000000003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74.486000000000004</v>
      </c>
      <c r="AV90" s="83">
        <f t="shared" si="41"/>
        <v>0</v>
      </c>
      <c r="AW90" s="83">
        <f t="shared" si="41"/>
        <v>0</v>
      </c>
      <c r="AX90" s="83">
        <f t="shared" si="41"/>
        <v>55.514000000000003</v>
      </c>
      <c r="AY90" s="83">
        <f t="shared" si="42"/>
        <v>-130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744.86</v>
      </c>
      <c r="CF90" s="80">
        <f t="shared" si="51"/>
        <v>0</v>
      </c>
      <c r="CG90" s="80">
        <f t="shared" si="51"/>
        <v>0</v>
      </c>
      <c r="CH90" s="80">
        <f t="shared" si="51"/>
        <v>555.14</v>
      </c>
      <c r="CI90" s="80">
        <f t="shared" si="52"/>
        <v>1300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74.486000000000004</v>
      </c>
      <c r="DG90" s="81">
        <f t="shared" si="60"/>
        <v>-130</v>
      </c>
      <c r="DH90" s="81">
        <f t="shared" si="61"/>
        <v>0</v>
      </c>
      <c r="DI90" s="81">
        <f t="shared" si="62"/>
        <v>0</v>
      </c>
      <c r="DJ90" s="81">
        <f t="shared" si="63"/>
        <v>55.514000000000003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-89.483999999999995</v>
      </c>
      <c r="D91" s="82">
        <v>0</v>
      </c>
      <c r="E91" s="82">
        <v>0</v>
      </c>
      <c r="F91" s="82">
        <v>0</v>
      </c>
      <c r="G91" s="82">
        <v>-89.483999999999995</v>
      </c>
      <c r="H91" s="76"/>
      <c r="I91" s="31">
        <v>89</v>
      </c>
      <c r="J91" s="82">
        <v>89.483999999999995</v>
      </c>
      <c r="K91" s="82">
        <v>0</v>
      </c>
      <c r="L91" s="82">
        <v>0</v>
      </c>
      <c r="M91" s="82">
        <v>75.516000000000005</v>
      </c>
      <c r="N91" s="82">
        <v>165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-75.516000000000005</v>
      </c>
      <c r="AG91" s="82">
        <v>0</v>
      </c>
      <c r="AH91" s="82">
        <v>0</v>
      </c>
      <c r="AI91" s="82">
        <v>-75.516000000000005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89.483999999999995</v>
      </c>
      <c r="AV91" s="83">
        <f t="shared" si="41"/>
        <v>0</v>
      </c>
      <c r="AW91" s="83">
        <f t="shared" si="41"/>
        <v>0</v>
      </c>
      <c r="AX91" s="83">
        <f t="shared" si="41"/>
        <v>75.516000000000005</v>
      </c>
      <c r="AY91" s="83">
        <f t="shared" si="42"/>
        <v>-165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894.83999999999992</v>
      </c>
      <c r="CF91" s="80">
        <f t="shared" si="51"/>
        <v>0</v>
      </c>
      <c r="CG91" s="80">
        <f t="shared" si="51"/>
        <v>0</v>
      </c>
      <c r="CH91" s="80">
        <f t="shared" si="51"/>
        <v>755.16000000000008</v>
      </c>
      <c r="CI91" s="80">
        <f t="shared" si="52"/>
        <v>1650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89.483999999999995</v>
      </c>
      <c r="DG91" s="81">
        <f t="shared" si="60"/>
        <v>-165</v>
      </c>
      <c r="DH91" s="81">
        <f t="shared" si="61"/>
        <v>0</v>
      </c>
      <c r="DI91" s="81">
        <f t="shared" si="62"/>
        <v>0</v>
      </c>
      <c r="DJ91" s="81">
        <f t="shared" si="63"/>
        <v>75.516000000000005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-73.213999999999999</v>
      </c>
      <c r="D92" s="82">
        <v>0</v>
      </c>
      <c r="E92" s="82">
        <v>0</v>
      </c>
      <c r="F92" s="82">
        <v>0</v>
      </c>
      <c r="G92" s="82">
        <v>-73.213999999999999</v>
      </c>
      <c r="H92" s="76"/>
      <c r="I92" s="31">
        <v>90</v>
      </c>
      <c r="J92" s="82">
        <v>73.213999999999999</v>
      </c>
      <c r="K92" s="82">
        <v>0</v>
      </c>
      <c r="L92" s="82">
        <v>0</v>
      </c>
      <c r="M92" s="82">
        <v>61.786000000000001</v>
      </c>
      <c r="N92" s="82">
        <v>135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-61.786000000000001</v>
      </c>
      <c r="AG92" s="82">
        <v>0</v>
      </c>
      <c r="AH92" s="82">
        <v>0</v>
      </c>
      <c r="AI92" s="82">
        <v>-61.786000000000001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73.213999999999999</v>
      </c>
      <c r="AV92" s="83">
        <f t="shared" si="41"/>
        <v>0</v>
      </c>
      <c r="AW92" s="83">
        <f t="shared" si="41"/>
        <v>0</v>
      </c>
      <c r="AX92" s="83">
        <f t="shared" si="41"/>
        <v>61.786000000000001</v>
      </c>
      <c r="AY92" s="83">
        <f t="shared" si="42"/>
        <v>-135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732.14</v>
      </c>
      <c r="CF92" s="80">
        <f t="shared" si="51"/>
        <v>0</v>
      </c>
      <c r="CG92" s="80">
        <f t="shared" si="51"/>
        <v>0</v>
      </c>
      <c r="CH92" s="80">
        <f t="shared" si="51"/>
        <v>617.86</v>
      </c>
      <c r="CI92" s="80">
        <f t="shared" si="52"/>
        <v>1350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73.213999999999999</v>
      </c>
      <c r="DG92" s="81">
        <f t="shared" si="60"/>
        <v>-135</v>
      </c>
      <c r="DH92" s="81">
        <f t="shared" si="61"/>
        <v>0</v>
      </c>
      <c r="DI92" s="81">
        <f t="shared" si="62"/>
        <v>0</v>
      </c>
      <c r="DJ92" s="81">
        <f t="shared" si="63"/>
        <v>61.786000000000001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-62.368000000000002</v>
      </c>
      <c r="D93" s="82">
        <v>0</v>
      </c>
      <c r="E93" s="82">
        <v>0</v>
      </c>
      <c r="F93" s="82">
        <v>0</v>
      </c>
      <c r="G93" s="82">
        <v>-62.368000000000002</v>
      </c>
      <c r="H93" s="76"/>
      <c r="I93" s="31">
        <v>91</v>
      </c>
      <c r="J93" s="82">
        <v>62.368000000000002</v>
      </c>
      <c r="K93" s="82">
        <v>0</v>
      </c>
      <c r="L93" s="82">
        <v>0</v>
      </c>
      <c r="M93" s="82">
        <v>52.631999999999998</v>
      </c>
      <c r="N93" s="82">
        <v>115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-52.631999999999998</v>
      </c>
      <c r="AG93" s="82">
        <v>0</v>
      </c>
      <c r="AH93" s="82">
        <v>0</v>
      </c>
      <c r="AI93" s="82">
        <v>-52.631999999999998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62.368000000000002</v>
      </c>
      <c r="AV93" s="83">
        <f t="shared" si="41"/>
        <v>0</v>
      </c>
      <c r="AW93" s="83">
        <f t="shared" si="41"/>
        <v>0</v>
      </c>
      <c r="AX93" s="83">
        <f t="shared" si="41"/>
        <v>52.631999999999998</v>
      </c>
      <c r="AY93" s="83">
        <f t="shared" si="42"/>
        <v>-115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623.68000000000006</v>
      </c>
      <c r="CF93" s="80">
        <f t="shared" si="51"/>
        <v>0</v>
      </c>
      <c r="CG93" s="80">
        <f t="shared" si="51"/>
        <v>0</v>
      </c>
      <c r="CH93" s="80">
        <f t="shared" si="51"/>
        <v>526.31999999999994</v>
      </c>
      <c r="CI93" s="80">
        <f t="shared" si="52"/>
        <v>1150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62.368000000000002</v>
      </c>
      <c r="DG93" s="81">
        <f t="shared" si="60"/>
        <v>-115</v>
      </c>
      <c r="DH93" s="81">
        <f t="shared" si="61"/>
        <v>0</v>
      </c>
      <c r="DI93" s="81">
        <f t="shared" si="62"/>
        <v>0</v>
      </c>
      <c r="DJ93" s="81">
        <f t="shared" si="63"/>
        <v>52.631999999999998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-51.521000000000001</v>
      </c>
      <c r="D94" s="82">
        <v>0</v>
      </c>
      <c r="E94" s="82">
        <v>0</v>
      </c>
      <c r="F94" s="82">
        <v>0</v>
      </c>
      <c r="G94" s="82">
        <v>-51.521000000000001</v>
      </c>
      <c r="H94" s="76"/>
      <c r="I94" s="31">
        <v>92</v>
      </c>
      <c r="J94" s="82">
        <v>51.521000000000001</v>
      </c>
      <c r="K94" s="82">
        <v>0</v>
      </c>
      <c r="L94" s="82">
        <v>0</v>
      </c>
      <c r="M94" s="82">
        <v>43.478999999999999</v>
      </c>
      <c r="N94" s="82">
        <v>95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-43.478999999999999</v>
      </c>
      <c r="AG94" s="82">
        <v>0</v>
      </c>
      <c r="AH94" s="82">
        <v>0</v>
      </c>
      <c r="AI94" s="82">
        <v>-43.478999999999999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51.521000000000001</v>
      </c>
      <c r="AV94" s="83">
        <f t="shared" si="41"/>
        <v>0</v>
      </c>
      <c r="AW94" s="83">
        <f t="shared" si="41"/>
        <v>0</v>
      </c>
      <c r="AX94" s="83">
        <f t="shared" si="41"/>
        <v>43.478999999999999</v>
      </c>
      <c r="AY94" s="83">
        <f t="shared" si="42"/>
        <v>-95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515.21</v>
      </c>
      <c r="CF94" s="80">
        <f t="shared" si="51"/>
        <v>0</v>
      </c>
      <c r="CG94" s="80">
        <f t="shared" si="51"/>
        <v>0</v>
      </c>
      <c r="CH94" s="80">
        <f t="shared" si="51"/>
        <v>434.78999999999996</v>
      </c>
      <c r="CI94" s="80">
        <f t="shared" si="52"/>
        <v>950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51.521000000000001</v>
      </c>
      <c r="DG94" s="81">
        <f t="shared" si="60"/>
        <v>-95</v>
      </c>
      <c r="DH94" s="81">
        <f t="shared" si="61"/>
        <v>0</v>
      </c>
      <c r="DI94" s="81">
        <f t="shared" si="62"/>
        <v>0</v>
      </c>
      <c r="DJ94" s="81">
        <f t="shared" si="63"/>
        <v>43.478999999999999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-43.386000000000003</v>
      </c>
      <c r="D95" s="82">
        <v>0</v>
      </c>
      <c r="E95" s="82">
        <v>0</v>
      </c>
      <c r="F95" s="82">
        <v>0</v>
      </c>
      <c r="G95" s="82">
        <v>-43.386000000000003</v>
      </c>
      <c r="H95" s="76"/>
      <c r="I95" s="31">
        <v>93</v>
      </c>
      <c r="J95" s="82">
        <v>43.386000000000003</v>
      </c>
      <c r="K95" s="82">
        <v>0</v>
      </c>
      <c r="L95" s="82">
        <v>0</v>
      </c>
      <c r="M95" s="82">
        <v>36.613999999999997</v>
      </c>
      <c r="N95" s="82">
        <v>80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-36.613999999999997</v>
      </c>
      <c r="AG95" s="82">
        <v>0</v>
      </c>
      <c r="AH95" s="82">
        <v>0</v>
      </c>
      <c r="AI95" s="82">
        <v>-36.613999999999997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43.386000000000003</v>
      </c>
      <c r="AV95" s="83">
        <f t="shared" si="41"/>
        <v>0</v>
      </c>
      <c r="AW95" s="83">
        <f t="shared" si="41"/>
        <v>0</v>
      </c>
      <c r="AX95" s="83">
        <f t="shared" si="41"/>
        <v>36.613999999999997</v>
      </c>
      <c r="AY95" s="83">
        <f t="shared" si="42"/>
        <v>-80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433.86</v>
      </c>
      <c r="CF95" s="80">
        <f t="shared" si="51"/>
        <v>0</v>
      </c>
      <c r="CG95" s="80">
        <f t="shared" si="51"/>
        <v>0</v>
      </c>
      <c r="CH95" s="80">
        <f t="shared" si="51"/>
        <v>366.14</v>
      </c>
      <c r="CI95" s="80">
        <f t="shared" si="52"/>
        <v>800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43.386000000000003</v>
      </c>
      <c r="DG95" s="81">
        <f t="shared" si="60"/>
        <v>-80</v>
      </c>
      <c r="DH95" s="81">
        <f t="shared" si="61"/>
        <v>0</v>
      </c>
      <c r="DI95" s="81">
        <f t="shared" si="62"/>
        <v>0</v>
      </c>
      <c r="DJ95" s="81">
        <f t="shared" si="63"/>
        <v>36.613999999999997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-35.250999999999998</v>
      </c>
      <c r="D96" s="82">
        <v>0</v>
      </c>
      <c r="E96" s="82">
        <v>0</v>
      </c>
      <c r="F96" s="82">
        <v>0</v>
      </c>
      <c r="G96" s="82">
        <v>-35.250999999999998</v>
      </c>
      <c r="H96" s="76"/>
      <c r="I96" s="31">
        <v>94</v>
      </c>
      <c r="J96" s="82">
        <v>35.250999999999998</v>
      </c>
      <c r="K96" s="82">
        <v>0</v>
      </c>
      <c r="L96" s="82">
        <v>0</v>
      </c>
      <c r="M96" s="82">
        <v>29.748999999999999</v>
      </c>
      <c r="N96" s="82">
        <v>65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-29.748999999999999</v>
      </c>
      <c r="AG96" s="82">
        <v>0</v>
      </c>
      <c r="AH96" s="82">
        <v>0</v>
      </c>
      <c r="AI96" s="82">
        <v>-29.748999999999999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35.250999999999998</v>
      </c>
      <c r="AV96" s="83">
        <f t="shared" si="41"/>
        <v>0</v>
      </c>
      <c r="AW96" s="83">
        <f t="shared" si="41"/>
        <v>0</v>
      </c>
      <c r="AX96" s="83">
        <f t="shared" si="41"/>
        <v>29.748999999999999</v>
      </c>
      <c r="AY96" s="83">
        <f t="shared" si="42"/>
        <v>-65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352.51</v>
      </c>
      <c r="CF96" s="80">
        <f t="shared" si="51"/>
        <v>0</v>
      </c>
      <c r="CG96" s="80">
        <f t="shared" si="51"/>
        <v>0</v>
      </c>
      <c r="CH96" s="80">
        <f t="shared" si="51"/>
        <v>297.49</v>
      </c>
      <c r="CI96" s="80">
        <f t="shared" si="52"/>
        <v>650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35.250999999999998</v>
      </c>
      <c r="DG96" s="81">
        <f t="shared" si="60"/>
        <v>-65</v>
      </c>
      <c r="DH96" s="81">
        <f t="shared" si="61"/>
        <v>0</v>
      </c>
      <c r="DI96" s="81">
        <f t="shared" si="62"/>
        <v>0</v>
      </c>
      <c r="DJ96" s="81">
        <f t="shared" si="63"/>
        <v>29.748999999999999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-32.54</v>
      </c>
      <c r="D97" s="82">
        <v>0</v>
      </c>
      <c r="E97" s="82">
        <v>0</v>
      </c>
      <c r="F97" s="82">
        <v>0</v>
      </c>
      <c r="G97" s="82">
        <v>-32.54</v>
      </c>
      <c r="H97" s="76"/>
      <c r="I97" s="31">
        <v>95</v>
      </c>
      <c r="J97" s="82">
        <v>32.54</v>
      </c>
      <c r="K97" s="82">
        <v>0</v>
      </c>
      <c r="L97" s="82">
        <v>0</v>
      </c>
      <c r="M97" s="82">
        <v>27.46</v>
      </c>
      <c r="N97" s="82">
        <v>60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-27.46</v>
      </c>
      <c r="AG97" s="82">
        <v>0</v>
      </c>
      <c r="AH97" s="82">
        <v>0</v>
      </c>
      <c r="AI97" s="82">
        <v>-27.46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32.54</v>
      </c>
      <c r="AV97" s="83">
        <f t="shared" si="41"/>
        <v>0</v>
      </c>
      <c r="AW97" s="83">
        <f t="shared" si="41"/>
        <v>0</v>
      </c>
      <c r="AX97" s="83">
        <f t="shared" si="41"/>
        <v>27.46</v>
      </c>
      <c r="AY97" s="83">
        <f t="shared" si="42"/>
        <v>-60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325.39999999999998</v>
      </c>
      <c r="CF97" s="80">
        <f t="shared" si="51"/>
        <v>0</v>
      </c>
      <c r="CG97" s="80">
        <f t="shared" si="51"/>
        <v>0</v>
      </c>
      <c r="CH97" s="80">
        <f t="shared" si="51"/>
        <v>274.60000000000002</v>
      </c>
      <c r="CI97" s="80">
        <f t="shared" si="52"/>
        <v>600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32.54</v>
      </c>
      <c r="DG97" s="81">
        <f t="shared" si="60"/>
        <v>-60</v>
      </c>
      <c r="DH97" s="81">
        <f t="shared" si="61"/>
        <v>0</v>
      </c>
      <c r="DI97" s="81">
        <f t="shared" si="62"/>
        <v>0</v>
      </c>
      <c r="DJ97" s="81">
        <f t="shared" si="63"/>
        <v>27.46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-35.250999999999998</v>
      </c>
      <c r="D98" s="82">
        <v>0</v>
      </c>
      <c r="E98" s="82">
        <v>0</v>
      </c>
      <c r="F98" s="82">
        <v>0</v>
      </c>
      <c r="G98" s="82">
        <v>-35.250999999999998</v>
      </c>
      <c r="H98" s="76"/>
      <c r="I98" s="31">
        <v>96</v>
      </c>
      <c r="J98" s="82">
        <v>35.250999999999998</v>
      </c>
      <c r="K98" s="82">
        <v>0</v>
      </c>
      <c r="L98" s="82">
        <v>0</v>
      </c>
      <c r="M98" s="82">
        <v>29.748999999999999</v>
      </c>
      <c r="N98" s="82">
        <v>65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-29.748999999999999</v>
      </c>
      <c r="AG98" s="82">
        <v>0</v>
      </c>
      <c r="AH98" s="82">
        <v>0</v>
      </c>
      <c r="AI98" s="82">
        <v>-29.748999999999999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35.250999999999998</v>
      </c>
      <c r="AV98" s="83">
        <f t="shared" si="41"/>
        <v>0</v>
      </c>
      <c r="AW98" s="83">
        <f t="shared" si="41"/>
        <v>0</v>
      </c>
      <c r="AX98" s="83">
        <f t="shared" si="41"/>
        <v>29.748999999999999</v>
      </c>
      <c r="AY98" s="83">
        <f t="shared" si="42"/>
        <v>-65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8886.1425820000004</v>
      </c>
      <c r="CF98" s="80">
        <f t="shared" si="51"/>
        <v>0</v>
      </c>
      <c r="CG98" s="80">
        <f t="shared" si="51"/>
        <v>0</v>
      </c>
      <c r="CH98" s="80">
        <f t="shared" si="51"/>
        <v>7499.1874180000004</v>
      </c>
      <c r="CI98" s="80">
        <f t="shared" si="52"/>
        <v>16385.330000000002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35.250999999999998</v>
      </c>
      <c r="DG98" s="81">
        <f t="shared" si="60"/>
        <v>-65</v>
      </c>
      <c r="DH98" s="81">
        <f t="shared" si="61"/>
        <v>0</v>
      </c>
      <c r="DI98" s="81">
        <f t="shared" si="62"/>
        <v>0</v>
      </c>
      <c r="DJ98" s="81">
        <f t="shared" si="63"/>
        <v>29.748999999999999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1.9037749999999999E-2</v>
      </c>
      <c r="AR99" s="87">
        <f t="shared" si="64"/>
        <v>-1.9037749999999999E-2</v>
      </c>
      <c r="AS99" s="87"/>
      <c r="AT99" s="87"/>
      <c r="AU99" s="87">
        <f>SUM(AU3:AU98)/4000</f>
        <v>0.39351749999999996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0.78486724999999991</v>
      </c>
      <c r="AY99" s="87">
        <f t="shared" si="65"/>
        <v>-1.1783847500000002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1.9037749999999999E-2</v>
      </c>
      <c r="CB99" s="89">
        <f t="shared" si="69"/>
        <v>1.9037749999999999E-2</v>
      </c>
      <c r="CC99" s="88"/>
      <c r="CD99" s="88"/>
      <c r="CE99" s="89">
        <f>SUM(CE3:CE98)/40000</f>
        <v>0.60685831454999994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0.96490968544999978</v>
      </c>
      <c r="CI99" s="89">
        <f t="shared" si="70"/>
        <v>1.5717680000000001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0.37447974999999994</v>
      </c>
      <c r="DG99" s="81">
        <f t="shared" si="60"/>
        <v>-1.1783847500000002</v>
      </c>
      <c r="DH99" s="81">
        <f t="shared" si="61"/>
        <v>0</v>
      </c>
      <c r="DI99" s="81">
        <f t="shared" si="62"/>
        <v>0</v>
      </c>
      <c r="DJ99" s="81">
        <f t="shared" si="63"/>
        <v>0.80390499999999987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666.31391399999995</v>
      </c>
      <c r="I3" s="180">
        <f ca="1">INDIRECT("BRPL_EOD!" &amp; $V$3 &amp; X3)</f>
        <v>497.07</v>
      </c>
      <c r="J3" s="178">
        <f ca="1">INDIRECT("BYPL_EOD!" &amp; $V$3 &amp; X3)</f>
        <v>160.11000000000001</v>
      </c>
      <c r="K3" s="178">
        <f ca="1">INDIRECT("TPDDL_EOD!" &amp; $V$3 &amp; X3)</f>
        <v>9.1300000000000008</v>
      </c>
      <c r="L3" s="178">
        <f ca="1">INDIRECT("NDMC_EOD!" &amp; $V$3 &amp; X3)</f>
        <v>0</v>
      </c>
      <c r="M3" s="179">
        <f ca="1">SUM(I3:L3)</f>
        <v>666.31000000000006</v>
      </c>
      <c r="N3" s="177">
        <f ca="1">INDIRECT("BRPL_ISGS_exbus!" &amp; $V$3 &amp; X3)</f>
        <v>512.34067209855766</v>
      </c>
      <c r="O3" s="178">
        <f ca="1">INDIRECT("BYPL_ISGS_exbus!" &amp; $V$3 &amp; X3)</f>
        <v>165.02879878025243</v>
      </c>
      <c r="P3" s="178">
        <f ca="1">INDIRECT("TPDDL_ISGS_exbus!" &amp; $V$3 &amp; X3)</f>
        <v>9.4104861211898356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666.31391399999995</v>
      </c>
      <c r="I4" s="185">
        <f t="shared" ref="I4:I67" ca="1" si="5">INDIRECT("BRPL_EOD!" &amp; $V$3 &amp; X4)</f>
        <v>497.07</v>
      </c>
      <c r="J4" s="182">
        <f t="shared" ref="J4:J67" ca="1" si="6">INDIRECT("BYPL_EOD!" &amp; $V$3 &amp; X4)</f>
        <v>160.11000000000001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666.31000000000006</v>
      </c>
      <c r="N4" s="181">
        <f t="shared" ref="N4:N67" ca="1" si="10">INDIRECT("BRPL_ISGS_exbus!" &amp; $V$3 &amp; X4)</f>
        <v>512.34067209855766</v>
      </c>
      <c r="O4" s="182">
        <f t="shared" ref="O4:O67" ca="1" si="11">INDIRECT("BYPL_ISGS_exbus!" &amp; $V$3 &amp; X4)</f>
        <v>165.02879878025243</v>
      </c>
      <c r="P4" s="182">
        <f t="shared" ref="P4:P67" ca="1" si="12">INDIRECT("TPDDL_ISGS_exbus!" &amp; $V$3 &amp; X4)</f>
        <v>9.4104861211898356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666.31391399999995</v>
      </c>
      <c r="I5" s="185">
        <f t="shared" ca="1" si="5"/>
        <v>497.07</v>
      </c>
      <c r="J5" s="182">
        <f t="shared" ca="1" si="6"/>
        <v>160.11000000000001</v>
      </c>
      <c r="K5" s="182">
        <f t="shared" ca="1" si="7"/>
        <v>9.1300000000000008</v>
      </c>
      <c r="L5" s="182">
        <f t="shared" ca="1" si="8"/>
        <v>0</v>
      </c>
      <c r="M5" s="183">
        <f t="shared" ca="1" si="9"/>
        <v>666.31000000000006</v>
      </c>
      <c r="N5" s="181">
        <f t="shared" ca="1" si="10"/>
        <v>512.34067209855766</v>
      </c>
      <c r="O5" s="182">
        <f t="shared" ca="1" si="11"/>
        <v>165.02879878025243</v>
      </c>
      <c r="P5" s="182">
        <f t="shared" ca="1" si="12"/>
        <v>9.4104861211898356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666.31391399999995</v>
      </c>
      <c r="I6" s="185">
        <f t="shared" ca="1" si="5"/>
        <v>497.07</v>
      </c>
      <c r="J6" s="182">
        <f t="shared" ca="1" si="6"/>
        <v>160.11000000000001</v>
      </c>
      <c r="K6" s="182">
        <f t="shared" ca="1" si="7"/>
        <v>9.1300000000000008</v>
      </c>
      <c r="L6" s="182">
        <f t="shared" ca="1" si="8"/>
        <v>0</v>
      </c>
      <c r="M6" s="183">
        <f t="shared" ca="1" si="9"/>
        <v>666.31000000000006</v>
      </c>
      <c r="N6" s="181">
        <f t="shared" ca="1" si="10"/>
        <v>512.34067209855766</v>
      </c>
      <c r="O6" s="182">
        <f t="shared" ca="1" si="11"/>
        <v>165.02879878025243</v>
      </c>
      <c r="P6" s="182">
        <f t="shared" ca="1" si="12"/>
        <v>9.4104861211898356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666.31391399999995</v>
      </c>
      <c r="I7" s="185">
        <f t="shared" ca="1" si="5"/>
        <v>497.07</v>
      </c>
      <c r="J7" s="182">
        <f t="shared" ca="1" si="6"/>
        <v>160.11000000000001</v>
      </c>
      <c r="K7" s="182">
        <f t="shared" ca="1" si="7"/>
        <v>9.1300000000000008</v>
      </c>
      <c r="L7" s="182">
        <f t="shared" ca="1" si="8"/>
        <v>0</v>
      </c>
      <c r="M7" s="183">
        <f t="shared" ca="1" si="9"/>
        <v>666.31000000000006</v>
      </c>
      <c r="N7" s="181">
        <f t="shared" ca="1" si="10"/>
        <v>512.34067209855766</v>
      </c>
      <c r="O7" s="182">
        <f t="shared" ca="1" si="11"/>
        <v>165.02879878025243</v>
      </c>
      <c r="P7" s="182">
        <f t="shared" ca="1" si="12"/>
        <v>9.4104861211898356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666.31391399999995</v>
      </c>
      <c r="I8" s="185">
        <f t="shared" ca="1" si="5"/>
        <v>497.07</v>
      </c>
      <c r="J8" s="182">
        <f t="shared" ca="1" si="6"/>
        <v>160.11000000000001</v>
      </c>
      <c r="K8" s="182">
        <f t="shared" ca="1" si="7"/>
        <v>9.1300000000000008</v>
      </c>
      <c r="L8" s="182">
        <f t="shared" ca="1" si="8"/>
        <v>0</v>
      </c>
      <c r="M8" s="183">
        <f t="shared" ca="1" si="9"/>
        <v>666.31000000000006</v>
      </c>
      <c r="N8" s="181">
        <f t="shared" ca="1" si="10"/>
        <v>512.34067209855766</v>
      </c>
      <c r="O8" s="182">
        <f t="shared" ca="1" si="11"/>
        <v>165.02879878025243</v>
      </c>
      <c r="P8" s="182">
        <f t="shared" ca="1" si="12"/>
        <v>9.4104861211898356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666.31391399999995</v>
      </c>
      <c r="I9" s="185">
        <f t="shared" ca="1" si="5"/>
        <v>497.07</v>
      </c>
      <c r="J9" s="182">
        <f t="shared" ca="1" si="6"/>
        <v>160.11000000000001</v>
      </c>
      <c r="K9" s="182">
        <f t="shared" ca="1" si="7"/>
        <v>9.1300000000000008</v>
      </c>
      <c r="L9" s="182">
        <f t="shared" ca="1" si="8"/>
        <v>0</v>
      </c>
      <c r="M9" s="183">
        <f t="shared" ca="1" si="9"/>
        <v>666.31000000000006</v>
      </c>
      <c r="N9" s="181">
        <f t="shared" ca="1" si="10"/>
        <v>512.34067209855766</v>
      </c>
      <c r="O9" s="182">
        <f t="shared" ca="1" si="11"/>
        <v>165.02879878025243</v>
      </c>
      <c r="P9" s="182">
        <f t="shared" ca="1" si="12"/>
        <v>9.4104861211898356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666.31391399999995</v>
      </c>
      <c r="I10" s="185">
        <f t="shared" ca="1" si="5"/>
        <v>497.07</v>
      </c>
      <c r="J10" s="182">
        <f t="shared" ca="1" si="6"/>
        <v>160.11000000000001</v>
      </c>
      <c r="K10" s="182">
        <f t="shared" ca="1" si="7"/>
        <v>9.1300000000000008</v>
      </c>
      <c r="L10" s="182">
        <f t="shared" ca="1" si="8"/>
        <v>0</v>
      </c>
      <c r="M10" s="183">
        <f t="shared" ca="1" si="9"/>
        <v>666.31000000000006</v>
      </c>
      <c r="N10" s="181">
        <f t="shared" ca="1" si="10"/>
        <v>512.34067209855766</v>
      </c>
      <c r="O10" s="182">
        <f t="shared" ca="1" si="11"/>
        <v>165.02879878025243</v>
      </c>
      <c r="P10" s="182">
        <f t="shared" ca="1" si="12"/>
        <v>9.4104861211898356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666.31391399999995</v>
      </c>
      <c r="I11" s="185">
        <f t="shared" ca="1" si="5"/>
        <v>497.07</v>
      </c>
      <c r="J11" s="182">
        <f t="shared" ca="1" si="6"/>
        <v>160.11000000000001</v>
      </c>
      <c r="K11" s="182">
        <f t="shared" ca="1" si="7"/>
        <v>9.1300000000000008</v>
      </c>
      <c r="L11" s="182">
        <f t="shared" ca="1" si="8"/>
        <v>0</v>
      </c>
      <c r="M11" s="183">
        <f t="shared" ca="1" si="9"/>
        <v>666.31000000000006</v>
      </c>
      <c r="N11" s="181">
        <f t="shared" ca="1" si="10"/>
        <v>512.34067209855766</v>
      </c>
      <c r="O11" s="182">
        <f t="shared" ca="1" si="11"/>
        <v>165.02879878025243</v>
      </c>
      <c r="P11" s="182">
        <f t="shared" ca="1" si="12"/>
        <v>9.4104861211898356</v>
      </c>
      <c r="Q11" s="182">
        <f t="shared" ca="1" si="13"/>
        <v>0</v>
      </c>
      <c r="R11" s="183">
        <f t="shared" ca="1" si="14"/>
        <v>686.77995699999985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666.31391399999995</v>
      </c>
      <c r="I12" s="185">
        <f t="shared" ca="1" si="5"/>
        <v>497.07</v>
      </c>
      <c r="J12" s="182">
        <f t="shared" ca="1" si="6"/>
        <v>160.11000000000001</v>
      </c>
      <c r="K12" s="182">
        <f t="shared" ca="1" si="7"/>
        <v>9.1300000000000008</v>
      </c>
      <c r="L12" s="182">
        <f t="shared" ca="1" si="8"/>
        <v>0</v>
      </c>
      <c r="M12" s="183">
        <f t="shared" ca="1" si="9"/>
        <v>666.31000000000006</v>
      </c>
      <c r="N12" s="181">
        <f t="shared" ca="1" si="10"/>
        <v>512.34067209855766</v>
      </c>
      <c r="O12" s="182">
        <f t="shared" ca="1" si="11"/>
        <v>165.02879878025243</v>
      </c>
      <c r="P12" s="182">
        <f t="shared" ca="1" si="12"/>
        <v>9.4104861211898356</v>
      </c>
      <c r="Q12" s="182">
        <f t="shared" ca="1" si="13"/>
        <v>0</v>
      </c>
      <c r="R12" s="183">
        <f t="shared" ca="1" si="14"/>
        <v>686.77995699999985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666.31391399999995</v>
      </c>
      <c r="I13" s="185">
        <f t="shared" ca="1" si="5"/>
        <v>497.07</v>
      </c>
      <c r="J13" s="182">
        <f t="shared" ca="1" si="6"/>
        <v>160.11000000000001</v>
      </c>
      <c r="K13" s="182">
        <f t="shared" ca="1" si="7"/>
        <v>9.1300000000000008</v>
      </c>
      <c r="L13" s="182">
        <f t="shared" ca="1" si="8"/>
        <v>0</v>
      </c>
      <c r="M13" s="183">
        <f t="shared" ca="1" si="9"/>
        <v>666.31000000000006</v>
      </c>
      <c r="N13" s="181">
        <f t="shared" ca="1" si="10"/>
        <v>512.34067209855766</v>
      </c>
      <c r="O13" s="182">
        <f t="shared" ca="1" si="11"/>
        <v>165.02879878025243</v>
      </c>
      <c r="P13" s="182">
        <f t="shared" ca="1" si="12"/>
        <v>9.4104861211898356</v>
      </c>
      <c r="Q13" s="182">
        <f t="shared" ca="1" si="13"/>
        <v>0</v>
      </c>
      <c r="R13" s="183">
        <f t="shared" ca="1" si="14"/>
        <v>686.77995699999985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666.31391399999995</v>
      </c>
      <c r="I14" s="185">
        <f t="shared" ca="1" si="5"/>
        <v>497.07</v>
      </c>
      <c r="J14" s="182">
        <f t="shared" ca="1" si="6"/>
        <v>160.11000000000001</v>
      </c>
      <c r="K14" s="182">
        <f t="shared" ca="1" si="7"/>
        <v>9.1300000000000008</v>
      </c>
      <c r="L14" s="182">
        <f t="shared" ca="1" si="8"/>
        <v>0</v>
      </c>
      <c r="M14" s="183">
        <f t="shared" ca="1" si="9"/>
        <v>666.31000000000006</v>
      </c>
      <c r="N14" s="181">
        <f t="shared" ca="1" si="10"/>
        <v>512.34067209855766</v>
      </c>
      <c r="O14" s="182">
        <f t="shared" ca="1" si="11"/>
        <v>165.02879878025243</v>
      </c>
      <c r="P14" s="182">
        <f t="shared" ca="1" si="12"/>
        <v>9.4104861211898356</v>
      </c>
      <c r="Q14" s="182">
        <f t="shared" ca="1" si="13"/>
        <v>0</v>
      </c>
      <c r="R14" s="183">
        <f t="shared" ca="1" si="14"/>
        <v>686.77995699999985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652.93745200000001</v>
      </c>
      <c r="H15" s="184">
        <f t="shared" ca="1" si="2"/>
        <v>633.479916</v>
      </c>
      <c r="I15" s="185">
        <f t="shared" ca="1" si="5"/>
        <v>459.3</v>
      </c>
      <c r="J15" s="182">
        <f t="shared" ca="1" si="6"/>
        <v>164.78</v>
      </c>
      <c r="K15" s="182">
        <f t="shared" ca="1" si="7"/>
        <v>9.4</v>
      </c>
      <c r="L15" s="182">
        <f t="shared" ca="1" si="8"/>
        <v>0</v>
      </c>
      <c r="M15" s="183">
        <f t="shared" ca="1" si="9"/>
        <v>633.48</v>
      </c>
      <c r="N15" s="181">
        <f t="shared" ca="1" si="10"/>
        <v>473.40748200985036</v>
      </c>
      <c r="O15" s="182">
        <f t="shared" ca="1" si="11"/>
        <v>169.84124730150913</v>
      </c>
      <c r="P15" s="182">
        <f t="shared" ca="1" si="12"/>
        <v>9.6887226886405262</v>
      </c>
      <c r="Q15" s="182">
        <f t="shared" ca="1" si="13"/>
        <v>0</v>
      </c>
      <c r="R15" s="183">
        <f t="shared" ca="1" si="14"/>
        <v>652.93745200000001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574.44209999999998</v>
      </c>
      <c r="H16" s="184">
        <f t="shared" ca="1" si="2"/>
        <v>557.32372499999997</v>
      </c>
      <c r="I16" s="185">
        <f t="shared" ca="1" si="5"/>
        <v>388.08</v>
      </c>
      <c r="J16" s="182">
        <f t="shared" ca="1" si="6"/>
        <v>160.11000000000001</v>
      </c>
      <c r="K16" s="182">
        <f t="shared" ca="1" si="7"/>
        <v>9.1300000000000008</v>
      </c>
      <c r="L16" s="182">
        <f t="shared" ca="1" si="8"/>
        <v>0</v>
      </c>
      <c r="M16" s="183">
        <f t="shared" ca="1" si="9"/>
        <v>557.32000000000005</v>
      </c>
      <c r="N16" s="181">
        <f t="shared" ca="1" si="10"/>
        <v>400.00267381037821</v>
      </c>
      <c r="O16" s="182">
        <f t="shared" ca="1" si="11"/>
        <v>165.02893244635038</v>
      </c>
      <c r="P16" s="182">
        <f t="shared" ca="1" si="12"/>
        <v>9.4104937432713687</v>
      </c>
      <c r="Q16" s="182">
        <f t="shared" ca="1" si="13"/>
        <v>0</v>
      </c>
      <c r="R16" s="183">
        <f t="shared" ca="1" si="14"/>
        <v>574.44209999999987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554.44209999999998</v>
      </c>
      <c r="H17" s="184">
        <f t="shared" ca="1" si="2"/>
        <v>537.91972499999997</v>
      </c>
      <c r="I17" s="185">
        <f t="shared" ca="1" si="5"/>
        <v>368.68</v>
      </c>
      <c r="J17" s="182">
        <f t="shared" ca="1" si="6"/>
        <v>160.11000000000001</v>
      </c>
      <c r="K17" s="182">
        <f t="shared" ca="1" si="7"/>
        <v>9.1300000000000008</v>
      </c>
      <c r="L17" s="182">
        <f t="shared" ca="1" si="8"/>
        <v>0</v>
      </c>
      <c r="M17" s="183">
        <f t="shared" ca="1" si="9"/>
        <v>537.91999999999996</v>
      </c>
      <c r="N17" s="181">
        <f t="shared" ca="1" si="10"/>
        <v>380.00392888905407</v>
      </c>
      <c r="O17" s="182">
        <f t="shared" ca="1" si="11"/>
        <v>165.02774507547591</v>
      </c>
      <c r="P17" s="182">
        <f t="shared" ca="1" si="12"/>
        <v>9.4104260354699587</v>
      </c>
      <c r="Q17" s="182">
        <f t="shared" ca="1" si="13"/>
        <v>0</v>
      </c>
      <c r="R17" s="183">
        <f t="shared" ca="1" si="14"/>
        <v>554.44209999999998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534.44209999999998</v>
      </c>
      <c r="H18" s="184">
        <f t="shared" ca="1" si="2"/>
        <v>518.51572499999997</v>
      </c>
      <c r="I18" s="185">
        <f t="shared" ca="1" si="5"/>
        <v>349.28</v>
      </c>
      <c r="J18" s="182">
        <f t="shared" ca="1" si="6"/>
        <v>160.11000000000001</v>
      </c>
      <c r="K18" s="182">
        <f t="shared" ca="1" si="7"/>
        <v>9.1300000000000008</v>
      </c>
      <c r="L18" s="182">
        <f t="shared" ca="1" si="8"/>
        <v>0</v>
      </c>
      <c r="M18" s="183">
        <f t="shared" ca="1" si="9"/>
        <v>518.52</v>
      </c>
      <c r="N18" s="181">
        <f t="shared" ca="1" si="10"/>
        <v>360.00527788320608</v>
      </c>
      <c r="O18" s="182">
        <f t="shared" ca="1" si="11"/>
        <v>165.026468855589</v>
      </c>
      <c r="P18" s="182">
        <f t="shared" ca="1" si="12"/>
        <v>9.4103532612049694</v>
      </c>
      <c r="Q18" s="182">
        <f t="shared" ca="1" si="13"/>
        <v>0</v>
      </c>
      <c r="R18" s="183">
        <f t="shared" ca="1" si="14"/>
        <v>534.44209999999998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544.44209999999998</v>
      </c>
      <c r="H19" s="184">
        <f t="shared" ca="1" si="2"/>
        <v>528.21772499999997</v>
      </c>
      <c r="I19" s="185">
        <f t="shared" ca="1" si="5"/>
        <v>358.98</v>
      </c>
      <c r="J19" s="182">
        <f t="shared" ca="1" si="6"/>
        <v>160.11000000000001</v>
      </c>
      <c r="K19" s="182">
        <f t="shared" ca="1" si="7"/>
        <v>9.1300000000000008</v>
      </c>
      <c r="L19" s="182">
        <f t="shared" ca="1" si="8"/>
        <v>0</v>
      </c>
      <c r="M19" s="183">
        <f t="shared" ca="1" si="9"/>
        <v>528.22</v>
      </c>
      <c r="N19" s="181">
        <f t="shared" ca="1" si="10"/>
        <v>370.00459099996209</v>
      </c>
      <c r="O19" s="182">
        <f t="shared" ca="1" si="11"/>
        <v>165.02711868350309</v>
      </c>
      <c r="P19" s="182">
        <f t="shared" ca="1" si="12"/>
        <v>9.4103903165347766</v>
      </c>
      <c r="Q19" s="182">
        <f t="shared" ca="1" si="13"/>
        <v>0</v>
      </c>
      <c r="R19" s="183">
        <f t="shared" ca="1" si="14"/>
        <v>544.44209999999987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554.44209999999998</v>
      </c>
      <c r="H20" s="184">
        <f t="shared" ca="1" si="2"/>
        <v>537.91972499999997</v>
      </c>
      <c r="I20" s="185">
        <f t="shared" ca="1" si="5"/>
        <v>368.68</v>
      </c>
      <c r="J20" s="182">
        <f t="shared" ca="1" si="6"/>
        <v>160.11000000000001</v>
      </c>
      <c r="K20" s="182">
        <f t="shared" ca="1" si="7"/>
        <v>9.1300000000000008</v>
      </c>
      <c r="L20" s="182">
        <f t="shared" ca="1" si="8"/>
        <v>0</v>
      </c>
      <c r="M20" s="183">
        <f t="shared" ca="1" si="9"/>
        <v>537.91999999999996</v>
      </c>
      <c r="N20" s="181">
        <f t="shared" ca="1" si="10"/>
        <v>380.00392888905407</v>
      </c>
      <c r="O20" s="182">
        <f t="shared" ca="1" si="11"/>
        <v>165.02774507547591</v>
      </c>
      <c r="P20" s="182">
        <f t="shared" ca="1" si="12"/>
        <v>9.4104260354699587</v>
      </c>
      <c r="Q20" s="182">
        <f t="shared" ca="1" si="13"/>
        <v>0</v>
      </c>
      <c r="R20" s="183">
        <f t="shared" ca="1" si="14"/>
        <v>554.44209999999998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534.44209999999998</v>
      </c>
      <c r="H21" s="184">
        <f t="shared" ca="1" si="2"/>
        <v>518.51572499999997</v>
      </c>
      <c r="I21" s="185">
        <f t="shared" ca="1" si="5"/>
        <v>349.28</v>
      </c>
      <c r="J21" s="182">
        <f t="shared" ca="1" si="6"/>
        <v>160.11000000000001</v>
      </c>
      <c r="K21" s="182">
        <f t="shared" ca="1" si="7"/>
        <v>9.1300000000000008</v>
      </c>
      <c r="L21" s="182">
        <f t="shared" ca="1" si="8"/>
        <v>0</v>
      </c>
      <c r="M21" s="183">
        <f t="shared" ca="1" si="9"/>
        <v>518.52</v>
      </c>
      <c r="N21" s="181">
        <f t="shared" ca="1" si="10"/>
        <v>360.00527788320608</v>
      </c>
      <c r="O21" s="182">
        <f t="shared" ca="1" si="11"/>
        <v>165.026468855589</v>
      </c>
      <c r="P21" s="182">
        <f t="shared" ca="1" si="12"/>
        <v>9.4103532612049694</v>
      </c>
      <c r="Q21" s="182">
        <f t="shared" ca="1" si="13"/>
        <v>0</v>
      </c>
      <c r="R21" s="183">
        <f t="shared" ca="1" si="14"/>
        <v>534.44209999999998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524.44209999999998</v>
      </c>
      <c r="H22" s="184">
        <f t="shared" ca="1" si="2"/>
        <v>508.81372499999998</v>
      </c>
      <c r="I22" s="185">
        <f t="shared" ca="1" si="5"/>
        <v>339.57</v>
      </c>
      <c r="J22" s="182">
        <f t="shared" ca="1" si="6"/>
        <v>160.11000000000001</v>
      </c>
      <c r="K22" s="182">
        <f t="shared" ca="1" si="7"/>
        <v>9.1300000000000008</v>
      </c>
      <c r="L22" s="182">
        <f t="shared" ca="1" si="8"/>
        <v>0</v>
      </c>
      <c r="M22" s="183">
        <f t="shared" ca="1" si="9"/>
        <v>508.81</v>
      </c>
      <c r="N22" s="181">
        <f t="shared" ca="1" si="10"/>
        <v>350.00256264027826</v>
      </c>
      <c r="O22" s="182">
        <f t="shared" ca="1" si="11"/>
        <v>165.02903761915059</v>
      </c>
      <c r="P22" s="182">
        <f t="shared" ca="1" si="12"/>
        <v>9.4104997405711366</v>
      </c>
      <c r="Q22" s="182">
        <f t="shared" ca="1" si="13"/>
        <v>0</v>
      </c>
      <c r="R22" s="183">
        <f t="shared" ca="1" si="14"/>
        <v>524.44209999999998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524.44209999999998</v>
      </c>
      <c r="H23" s="184">
        <f t="shared" ca="1" si="2"/>
        <v>508.81372499999998</v>
      </c>
      <c r="I23" s="185">
        <f t="shared" ca="1" si="5"/>
        <v>339.57</v>
      </c>
      <c r="J23" s="182">
        <f t="shared" ca="1" si="6"/>
        <v>160.11000000000001</v>
      </c>
      <c r="K23" s="182">
        <f t="shared" ca="1" si="7"/>
        <v>9.1300000000000008</v>
      </c>
      <c r="L23" s="182">
        <f t="shared" ca="1" si="8"/>
        <v>0</v>
      </c>
      <c r="M23" s="183">
        <f t="shared" ca="1" si="9"/>
        <v>508.81</v>
      </c>
      <c r="N23" s="181">
        <f t="shared" ca="1" si="10"/>
        <v>350.00256264027826</v>
      </c>
      <c r="O23" s="182">
        <f t="shared" ca="1" si="11"/>
        <v>165.02903761915059</v>
      </c>
      <c r="P23" s="182">
        <f t="shared" ca="1" si="12"/>
        <v>9.4104997405711366</v>
      </c>
      <c r="Q23" s="182">
        <f t="shared" ca="1" si="13"/>
        <v>0</v>
      </c>
      <c r="R23" s="183">
        <f t="shared" ca="1" si="14"/>
        <v>524.44209999999998</v>
      </c>
      <c r="W23" s="46"/>
      <c r="X23" s="46">
        <v>23</v>
      </c>
    </row>
    <row r="24" spans="1:24">
      <c r="A24" s="61" t="s">
        <v>66</v>
      </c>
      <c r="B24" s="176">
        <f t="shared" ca="1" si="3"/>
        <v>444.07995699999998</v>
      </c>
      <c r="C24" s="181">
        <f t="shared" ca="1" si="4"/>
        <v>331.28364792199994</v>
      </c>
      <c r="D24" s="182">
        <f t="shared" ca="1" si="4"/>
        <v>106.71241366710001</v>
      </c>
      <c r="E24" s="182">
        <f t="shared" ca="1" si="4"/>
        <v>6.0838954108999994</v>
      </c>
      <c r="F24" s="183">
        <f t="shared" ca="1" si="4"/>
        <v>0</v>
      </c>
      <c r="G24" s="184">
        <f t="shared" ca="1" si="1"/>
        <v>355.60332699999998</v>
      </c>
      <c r="H24" s="184">
        <f t="shared" ca="1" si="2"/>
        <v>345.006348</v>
      </c>
      <c r="I24" s="185">
        <f t="shared" ca="1" si="5"/>
        <v>257.37</v>
      </c>
      <c r="J24" s="182">
        <f t="shared" ca="1" si="6"/>
        <v>82.9</v>
      </c>
      <c r="K24" s="182">
        <f t="shared" ca="1" si="7"/>
        <v>4.72</v>
      </c>
      <c r="L24" s="182">
        <f t="shared" ca="1" si="8"/>
        <v>0</v>
      </c>
      <c r="M24" s="183">
        <f t="shared" ca="1" si="9"/>
        <v>344.99</v>
      </c>
      <c r="N24" s="181">
        <f t="shared" ca="1" si="10"/>
        <v>265.28777144262153</v>
      </c>
      <c r="O24" s="182">
        <f t="shared" ca="1" si="11"/>
        <v>85.450348729818259</v>
      </c>
      <c r="P24" s="182">
        <f t="shared" ca="1" si="12"/>
        <v>4.8652068275602192</v>
      </c>
      <c r="Q24" s="182">
        <f t="shared" ca="1" si="13"/>
        <v>0</v>
      </c>
      <c r="R24" s="183">
        <f t="shared" ca="1" si="14"/>
        <v>355.60332699999998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444.07995699999998</v>
      </c>
      <c r="C25" s="181">
        <f t="shared" ca="1" si="4"/>
        <v>331.28364792199994</v>
      </c>
      <c r="D25" s="182">
        <f t="shared" ca="1" si="4"/>
        <v>106.71241366710001</v>
      </c>
      <c r="E25" s="182">
        <f t="shared" ca="1" si="4"/>
        <v>6.0838954108999994</v>
      </c>
      <c r="F25" s="183">
        <f t="shared" ca="1" si="4"/>
        <v>0</v>
      </c>
      <c r="G25" s="184">
        <f t="shared" ca="1" si="1"/>
        <v>438.02842500000003</v>
      </c>
      <c r="H25" s="184">
        <f t="shared" ca="1" si="2"/>
        <v>424.97517800000003</v>
      </c>
      <c r="I25" s="185">
        <f t="shared" ca="1" si="5"/>
        <v>317.02999999999997</v>
      </c>
      <c r="J25" s="182">
        <f t="shared" ca="1" si="6"/>
        <v>102.12</v>
      </c>
      <c r="K25" s="182">
        <f t="shared" ca="1" si="7"/>
        <v>5.82</v>
      </c>
      <c r="L25" s="182">
        <f t="shared" ca="1" si="8"/>
        <v>0</v>
      </c>
      <c r="M25" s="183">
        <f t="shared" ca="1" si="9"/>
        <v>424.96999999999997</v>
      </c>
      <c r="N25" s="181">
        <f t="shared" ca="1" si="10"/>
        <v>326.77165818234226</v>
      </c>
      <c r="O25" s="182">
        <f t="shared" ca="1" si="11"/>
        <v>105.25793058568841</v>
      </c>
      <c r="P25" s="182">
        <f t="shared" ca="1" si="12"/>
        <v>5.9988362319693174</v>
      </c>
      <c r="Q25" s="182">
        <f t="shared" ca="1" si="13"/>
        <v>0</v>
      </c>
      <c r="R25" s="183">
        <f t="shared" ca="1" si="14"/>
        <v>438.02842500000003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444.07995699999998</v>
      </c>
      <c r="C26" s="181">
        <f t="shared" ca="1" si="4"/>
        <v>331.28364792199994</v>
      </c>
      <c r="D26" s="182">
        <f t="shared" ca="1" si="4"/>
        <v>106.71241366710001</v>
      </c>
      <c r="E26" s="182">
        <f t="shared" ca="1" si="4"/>
        <v>6.0838954108999994</v>
      </c>
      <c r="F26" s="183">
        <f t="shared" ca="1" si="4"/>
        <v>0</v>
      </c>
      <c r="G26" s="184">
        <f t="shared" ca="1" si="1"/>
        <v>444.07995699999998</v>
      </c>
      <c r="H26" s="184">
        <f t="shared" ca="1" si="2"/>
        <v>430.84637400000003</v>
      </c>
      <c r="I26" s="185">
        <f t="shared" ca="1" si="5"/>
        <v>321.41000000000003</v>
      </c>
      <c r="J26" s="182">
        <f t="shared" ca="1" si="6"/>
        <v>103.53</v>
      </c>
      <c r="K26" s="182">
        <f t="shared" ca="1" si="7"/>
        <v>5.9</v>
      </c>
      <c r="L26" s="182">
        <f t="shared" ca="1" si="8"/>
        <v>0</v>
      </c>
      <c r="M26" s="183">
        <f t="shared" ca="1" si="9"/>
        <v>430.84000000000003</v>
      </c>
      <c r="N26" s="181">
        <f t="shared" ca="1" si="10"/>
        <v>331.28711117670133</v>
      </c>
      <c r="O26" s="182">
        <f t="shared" ca="1" si="11"/>
        <v>106.71153548465787</v>
      </c>
      <c r="P26" s="182">
        <f t="shared" ca="1" si="12"/>
        <v>6.0813103386407947</v>
      </c>
      <c r="Q26" s="182">
        <f t="shared" ca="1" si="13"/>
        <v>0</v>
      </c>
      <c r="R26" s="183">
        <f t="shared" ca="1" si="14"/>
        <v>444.07995699999998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444.07995699999998</v>
      </c>
      <c r="C27" s="181">
        <f t="shared" ca="1" si="4"/>
        <v>331.28364792199994</v>
      </c>
      <c r="D27" s="182">
        <f t="shared" ca="1" si="4"/>
        <v>106.71241366710001</v>
      </c>
      <c r="E27" s="182">
        <f t="shared" ca="1" si="4"/>
        <v>6.0838954108999994</v>
      </c>
      <c r="F27" s="183">
        <f t="shared" ca="1" si="4"/>
        <v>0</v>
      </c>
      <c r="G27" s="184">
        <f t="shared" ca="1" si="1"/>
        <v>444.07995699999998</v>
      </c>
      <c r="H27" s="184">
        <f t="shared" ca="1" si="2"/>
        <v>430.84637400000003</v>
      </c>
      <c r="I27" s="185">
        <f t="shared" ca="1" si="5"/>
        <v>321.41000000000003</v>
      </c>
      <c r="J27" s="182">
        <f t="shared" ca="1" si="6"/>
        <v>103.53</v>
      </c>
      <c r="K27" s="182">
        <f t="shared" ca="1" si="7"/>
        <v>5.9</v>
      </c>
      <c r="L27" s="182">
        <f t="shared" ca="1" si="8"/>
        <v>0</v>
      </c>
      <c r="M27" s="183">
        <f t="shared" ca="1" si="9"/>
        <v>430.84000000000003</v>
      </c>
      <c r="N27" s="181">
        <f t="shared" ca="1" si="10"/>
        <v>331.28711117670133</v>
      </c>
      <c r="O27" s="182">
        <f t="shared" ca="1" si="11"/>
        <v>106.71153548465787</v>
      </c>
      <c r="P27" s="182">
        <f t="shared" ca="1" si="12"/>
        <v>6.0813103386407947</v>
      </c>
      <c r="Q27" s="182">
        <f t="shared" ca="1" si="13"/>
        <v>0</v>
      </c>
      <c r="R27" s="183">
        <f t="shared" ca="1" si="14"/>
        <v>444.07995699999998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444.07995699999998</v>
      </c>
      <c r="C28" s="181">
        <f t="shared" ca="1" si="4"/>
        <v>331.28364792199994</v>
      </c>
      <c r="D28" s="182">
        <f t="shared" ca="1" si="4"/>
        <v>106.71241366710001</v>
      </c>
      <c r="E28" s="182">
        <f t="shared" ca="1" si="4"/>
        <v>6.0838954108999994</v>
      </c>
      <c r="F28" s="183">
        <f t="shared" ca="1" si="4"/>
        <v>0</v>
      </c>
      <c r="G28" s="184">
        <f t="shared" ca="1" si="1"/>
        <v>444.07995699999998</v>
      </c>
      <c r="H28" s="184">
        <f t="shared" ca="1" si="2"/>
        <v>430.84637400000003</v>
      </c>
      <c r="I28" s="185">
        <f t="shared" ca="1" si="5"/>
        <v>321.41000000000003</v>
      </c>
      <c r="J28" s="182">
        <f t="shared" ca="1" si="6"/>
        <v>103.53</v>
      </c>
      <c r="K28" s="182">
        <f t="shared" ca="1" si="7"/>
        <v>5.9</v>
      </c>
      <c r="L28" s="182">
        <f t="shared" ca="1" si="8"/>
        <v>0</v>
      </c>
      <c r="M28" s="183">
        <f t="shared" ca="1" si="9"/>
        <v>430.84000000000003</v>
      </c>
      <c r="N28" s="181">
        <f t="shared" ca="1" si="10"/>
        <v>331.28711117670133</v>
      </c>
      <c r="O28" s="182">
        <f t="shared" ca="1" si="11"/>
        <v>106.71153548465787</v>
      </c>
      <c r="P28" s="182">
        <f t="shared" ca="1" si="12"/>
        <v>6.0813103386407947</v>
      </c>
      <c r="Q28" s="182">
        <f t="shared" ca="1" si="13"/>
        <v>0</v>
      </c>
      <c r="R28" s="183">
        <f t="shared" ca="1" si="14"/>
        <v>444.07995699999998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444.07995699999998</v>
      </c>
      <c r="C29" s="181">
        <f t="shared" ca="1" si="4"/>
        <v>331.28364792199994</v>
      </c>
      <c r="D29" s="182">
        <f t="shared" ca="1" si="4"/>
        <v>106.71241366710001</v>
      </c>
      <c r="E29" s="182">
        <f t="shared" ca="1" si="4"/>
        <v>6.0838954108999994</v>
      </c>
      <c r="F29" s="183">
        <f t="shared" ca="1" si="4"/>
        <v>0</v>
      </c>
      <c r="G29" s="184">
        <f t="shared" ca="1" si="1"/>
        <v>444.07995699999998</v>
      </c>
      <c r="H29" s="184">
        <f t="shared" ca="1" si="2"/>
        <v>430.84637400000003</v>
      </c>
      <c r="I29" s="185">
        <f t="shared" ca="1" si="5"/>
        <v>321.41000000000003</v>
      </c>
      <c r="J29" s="182">
        <f t="shared" ca="1" si="6"/>
        <v>103.53</v>
      </c>
      <c r="K29" s="182">
        <f t="shared" ca="1" si="7"/>
        <v>5.9</v>
      </c>
      <c r="L29" s="182">
        <f t="shared" ca="1" si="8"/>
        <v>0</v>
      </c>
      <c r="M29" s="183">
        <f t="shared" ca="1" si="9"/>
        <v>430.84000000000003</v>
      </c>
      <c r="N29" s="181">
        <f t="shared" ca="1" si="10"/>
        <v>331.28711117670133</v>
      </c>
      <c r="O29" s="182">
        <f t="shared" ca="1" si="11"/>
        <v>106.71153548465787</v>
      </c>
      <c r="P29" s="182">
        <f t="shared" ca="1" si="12"/>
        <v>6.0813103386407947</v>
      </c>
      <c r="Q29" s="182">
        <f t="shared" ca="1" si="13"/>
        <v>0</v>
      </c>
      <c r="R29" s="183">
        <f t="shared" ca="1" si="14"/>
        <v>444.07995699999998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444.07995699999998</v>
      </c>
      <c r="C30" s="181">
        <f t="shared" ca="1" si="4"/>
        <v>331.28364792199994</v>
      </c>
      <c r="D30" s="182">
        <f t="shared" ca="1" si="4"/>
        <v>106.71241366710001</v>
      </c>
      <c r="E30" s="182">
        <f t="shared" ca="1" si="4"/>
        <v>6.0838954108999994</v>
      </c>
      <c r="F30" s="183">
        <f t="shared" ca="1" si="4"/>
        <v>0</v>
      </c>
      <c r="G30" s="184">
        <f t="shared" ca="1" si="1"/>
        <v>444.07995699999998</v>
      </c>
      <c r="H30" s="184">
        <f t="shared" ca="1" si="2"/>
        <v>430.84637400000003</v>
      </c>
      <c r="I30" s="185">
        <f t="shared" ca="1" si="5"/>
        <v>321.41000000000003</v>
      </c>
      <c r="J30" s="182">
        <f t="shared" ca="1" si="6"/>
        <v>103.53</v>
      </c>
      <c r="K30" s="182">
        <f t="shared" ca="1" si="7"/>
        <v>5.9</v>
      </c>
      <c r="L30" s="182">
        <f t="shared" ca="1" si="8"/>
        <v>0</v>
      </c>
      <c r="M30" s="183">
        <f t="shared" ca="1" si="9"/>
        <v>430.84000000000003</v>
      </c>
      <c r="N30" s="181">
        <f t="shared" ca="1" si="10"/>
        <v>331.28711117670133</v>
      </c>
      <c r="O30" s="182">
        <f t="shared" ca="1" si="11"/>
        <v>106.71153548465787</v>
      </c>
      <c r="P30" s="182">
        <f t="shared" ca="1" si="12"/>
        <v>6.0813103386407947</v>
      </c>
      <c r="Q30" s="182">
        <f t="shared" ca="1" si="13"/>
        <v>0</v>
      </c>
      <c r="R30" s="183">
        <f t="shared" ca="1" si="14"/>
        <v>444.07995699999998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444.07995699999998</v>
      </c>
      <c r="C31" s="181">
        <f t="shared" ca="1" si="4"/>
        <v>331.28364792199994</v>
      </c>
      <c r="D31" s="182">
        <f t="shared" ca="1" si="4"/>
        <v>106.71241366710001</v>
      </c>
      <c r="E31" s="182">
        <f t="shared" ca="1" si="4"/>
        <v>6.0838954108999994</v>
      </c>
      <c r="F31" s="183">
        <f t="shared" ca="1" si="4"/>
        <v>0</v>
      </c>
      <c r="G31" s="184">
        <f t="shared" ca="1" si="1"/>
        <v>444.07995699999998</v>
      </c>
      <c r="H31" s="184">
        <f t="shared" ca="1" si="2"/>
        <v>430.84637400000003</v>
      </c>
      <c r="I31" s="185">
        <f t="shared" ca="1" si="5"/>
        <v>321.41000000000003</v>
      </c>
      <c r="J31" s="182">
        <f t="shared" ca="1" si="6"/>
        <v>103.53</v>
      </c>
      <c r="K31" s="182">
        <f t="shared" ca="1" si="7"/>
        <v>5.9</v>
      </c>
      <c r="L31" s="182">
        <f t="shared" ca="1" si="8"/>
        <v>0</v>
      </c>
      <c r="M31" s="183">
        <f t="shared" ca="1" si="9"/>
        <v>430.84000000000003</v>
      </c>
      <c r="N31" s="181">
        <f t="shared" ca="1" si="10"/>
        <v>331.28711117670133</v>
      </c>
      <c r="O31" s="182">
        <f t="shared" ca="1" si="11"/>
        <v>106.71153548465787</v>
      </c>
      <c r="P31" s="182">
        <f t="shared" ca="1" si="12"/>
        <v>6.0813103386407947</v>
      </c>
      <c r="Q31" s="182">
        <f t="shared" ca="1" si="13"/>
        <v>0</v>
      </c>
      <c r="R31" s="183">
        <f t="shared" ca="1" si="14"/>
        <v>444.07995699999998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444.07995699999998</v>
      </c>
      <c r="C32" s="181">
        <f t="shared" ca="1" si="4"/>
        <v>331.28364792199994</v>
      </c>
      <c r="D32" s="182">
        <f t="shared" ca="1" si="4"/>
        <v>106.71241366710001</v>
      </c>
      <c r="E32" s="182">
        <f t="shared" ca="1" si="4"/>
        <v>6.0838954108999994</v>
      </c>
      <c r="F32" s="183">
        <f t="shared" ca="1" si="4"/>
        <v>0</v>
      </c>
      <c r="G32" s="184">
        <f t="shared" ca="1" si="1"/>
        <v>444.07995699999998</v>
      </c>
      <c r="H32" s="184">
        <f t="shared" ca="1" si="2"/>
        <v>430.84637400000003</v>
      </c>
      <c r="I32" s="185">
        <f t="shared" ca="1" si="5"/>
        <v>321.41000000000003</v>
      </c>
      <c r="J32" s="182">
        <f t="shared" ca="1" si="6"/>
        <v>103.53</v>
      </c>
      <c r="K32" s="182">
        <f t="shared" ca="1" si="7"/>
        <v>5.9</v>
      </c>
      <c r="L32" s="182">
        <f t="shared" ca="1" si="8"/>
        <v>0</v>
      </c>
      <c r="M32" s="183">
        <f t="shared" ca="1" si="9"/>
        <v>430.84000000000003</v>
      </c>
      <c r="N32" s="181">
        <f t="shared" ca="1" si="10"/>
        <v>331.28711117670133</v>
      </c>
      <c r="O32" s="182">
        <f t="shared" ca="1" si="11"/>
        <v>106.71153548465787</v>
      </c>
      <c r="P32" s="182">
        <f t="shared" ca="1" si="12"/>
        <v>6.0813103386407947</v>
      </c>
      <c r="Q32" s="182">
        <f t="shared" ca="1" si="13"/>
        <v>0</v>
      </c>
      <c r="R32" s="183">
        <f t="shared" ca="1" si="14"/>
        <v>444.07995699999998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444.07995699999998</v>
      </c>
      <c r="C33" s="181">
        <f t="shared" ca="1" si="4"/>
        <v>331.28364792199994</v>
      </c>
      <c r="D33" s="182">
        <f t="shared" ca="1" si="4"/>
        <v>106.71241366710001</v>
      </c>
      <c r="E33" s="182">
        <f t="shared" ca="1" si="4"/>
        <v>6.0838954108999994</v>
      </c>
      <c r="F33" s="183">
        <f t="shared" ca="1" si="4"/>
        <v>0</v>
      </c>
      <c r="G33" s="184">
        <f t="shared" ca="1" si="1"/>
        <v>444.07995699999998</v>
      </c>
      <c r="H33" s="184">
        <f t="shared" ca="1" si="2"/>
        <v>430.84637400000003</v>
      </c>
      <c r="I33" s="185">
        <f t="shared" ca="1" si="5"/>
        <v>321.41000000000003</v>
      </c>
      <c r="J33" s="182">
        <f t="shared" ca="1" si="6"/>
        <v>103.53</v>
      </c>
      <c r="K33" s="182">
        <f t="shared" ca="1" si="7"/>
        <v>5.9</v>
      </c>
      <c r="L33" s="182">
        <f t="shared" ca="1" si="8"/>
        <v>0</v>
      </c>
      <c r="M33" s="183">
        <f t="shared" ca="1" si="9"/>
        <v>430.84000000000003</v>
      </c>
      <c r="N33" s="181">
        <f t="shared" ca="1" si="10"/>
        <v>331.28711117670133</v>
      </c>
      <c r="O33" s="182">
        <f t="shared" ca="1" si="11"/>
        <v>106.71153548465787</v>
      </c>
      <c r="P33" s="182">
        <f t="shared" ca="1" si="12"/>
        <v>6.0813103386407947</v>
      </c>
      <c r="Q33" s="182">
        <f t="shared" ca="1" si="13"/>
        <v>0</v>
      </c>
      <c r="R33" s="183">
        <f t="shared" ca="1" si="14"/>
        <v>444.07995699999998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444.07995699999998</v>
      </c>
      <c r="C34" s="181">
        <f t="shared" ca="1" si="4"/>
        <v>331.28364792199994</v>
      </c>
      <c r="D34" s="182">
        <f t="shared" ca="1" si="4"/>
        <v>106.71241366710001</v>
      </c>
      <c r="E34" s="182">
        <f t="shared" ca="1" si="4"/>
        <v>6.0838954108999994</v>
      </c>
      <c r="F34" s="183">
        <f t="shared" ca="1" si="4"/>
        <v>0</v>
      </c>
      <c r="G34" s="184">
        <f t="shared" ca="1" si="1"/>
        <v>444.07995699999998</v>
      </c>
      <c r="H34" s="184">
        <f t="shared" ca="1" si="2"/>
        <v>430.84637400000003</v>
      </c>
      <c r="I34" s="185">
        <f t="shared" ca="1" si="5"/>
        <v>321.41000000000003</v>
      </c>
      <c r="J34" s="182">
        <f t="shared" ca="1" si="6"/>
        <v>103.53</v>
      </c>
      <c r="K34" s="182">
        <f t="shared" ca="1" si="7"/>
        <v>5.9</v>
      </c>
      <c r="L34" s="182">
        <f t="shared" ca="1" si="8"/>
        <v>0</v>
      </c>
      <c r="M34" s="183">
        <f t="shared" ca="1" si="9"/>
        <v>430.84000000000003</v>
      </c>
      <c r="N34" s="181">
        <f t="shared" ca="1" si="10"/>
        <v>331.28711117670133</v>
      </c>
      <c r="O34" s="182">
        <f t="shared" ca="1" si="11"/>
        <v>106.71153548465787</v>
      </c>
      <c r="P34" s="182">
        <f t="shared" ca="1" si="12"/>
        <v>6.0813103386407947</v>
      </c>
      <c r="Q34" s="182">
        <f t="shared" ca="1" si="13"/>
        <v>0</v>
      </c>
      <c r="R34" s="183">
        <f t="shared" ca="1" si="14"/>
        <v>444.07995699999998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524.44209999999998</v>
      </c>
      <c r="H35" s="184">
        <f t="shared" ca="1" si="2"/>
        <v>508.81372499999998</v>
      </c>
      <c r="I35" s="185">
        <f t="shared" ca="1" si="5"/>
        <v>339.57</v>
      </c>
      <c r="J35" s="182">
        <f t="shared" ca="1" si="6"/>
        <v>160.11000000000001</v>
      </c>
      <c r="K35" s="182">
        <f t="shared" ca="1" si="7"/>
        <v>9.1300000000000008</v>
      </c>
      <c r="L35" s="182">
        <f t="shared" ca="1" si="8"/>
        <v>0</v>
      </c>
      <c r="M35" s="183">
        <f t="shared" ca="1" si="9"/>
        <v>508.81</v>
      </c>
      <c r="N35" s="181">
        <f t="shared" ca="1" si="10"/>
        <v>350.00256264027826</v>
      </c>
      <c r="O35" s="182">
        <f t="shared" ca="1" si="11"/>
        <v>165.02903761915059</v>
      </c>
      <c r="P35" s="182">
        <f t="shared" ca="1" si="12"/>
        <v>9.4104997405711366</v>
      </c>
      <c r="Q35" s="182">
        <f t="shared" ca="1" si="13"/>
        <v>0</v>
      </c>
      <c r="R35" s="183">
        <f t="shared" ca="1" si="14"/>
        <v>524.44209999999998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524.44209999999998</v>
      </c>
      <c r="H36" s="184">
        <f t="shared" ca="1" si="2"/>
        <v>508.81372499999998</v>
      </c>
      <c r="I36" s="185">
        <f t="shared" ca="1" si="5"/>
        <v>339.57</v>
      </c>
      <c r="J36" s="182">
        <f t="shared" ca="1" si="6"/>
        <v>160.11000000000001</v>
      </c>
      <c r="K36" s="182">
        <f t="shared" ca="1" si="7"/>
        <v>9.1300000000000008</v>
      </c>
      <c r="L36" s="182">
        <f t="shared" ca="1" si="8"/>
        <v>0</v>
      </c>
      <c r="M36" s="183">
        <f t="shared" ca="1" si="9"/>
        <v>508.81</v>
      </c>
      <c r="N36" s="181">
        <f t="shared" ca="1" si="10"/>
        <v>350.00256264027826</v>
      </c>
      <c r="O36" s="182">
        <f t="shared" ca="1" si="11"/>
        <v>165.02903761915059</v>
      </c>
      <c r="P36" s="182">
        <f t="shared" ca="1" si="12"/>
        <v>9.4104997405711366</v>
      </c>
      <c r="Q36" s="182">
        <f t="shared" ca="1" si="13"/>
        <v>0</v>
      </c>
      <c r="R36" s="183">
        <f t="shared" ca="1" si="14"/>
        <v>524.44209999999998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524.44209999999998</v>
      </c>
      <c r="H37" s="184">
        <f t="shared" ca="1" si="2"/>
        <v>508.81372499999998</v>
      </c>
      <c r="I37" s="185">
        <f t="shared" ca="1" si="5"/>
        <v>339.57</v>
      </c>
      <c r="J37" s="182">
        <f t="shared" ca="1" si="6"/>
        <v>160.11000000000001</v>
      </c>
      <c r="K37" s="182">
        <f t="shared" ca="1" si="7"/>
        <v>9.1300000000000008</v>
      </c>
      <c r="L37" s="182">
        <f t="shared" ca="1" si="8"/>
        <v>0</v>
      </c>
      <c r="M37" s="183">
        <f t="shared" ca="1" si="9"/>
        <v>508.81</v>
      </c>
      <c r="N37" s="181">
        <f t="shared" ca="1" si="10"/>
        <v>350.00256264027826</v>
      </c>
      <c r="O37" s="182">
        <f t="shared" ca="1" si="11"/>
        <v>165.02903761915059</v>
      </c>
      <c r="P37" s="182">
        <f t="shared" ca="1" si="12"/>
        <v>9.4104997405711366</v>
      </c>
      <c r="Q37" s="182">
        <f t="shared" ca="1" si="13"/>
        <v>0</v>
      </c>
      <c r="R37" s="183">
        <f t="shared" ca="1" si="14"/>
        <v>524.44209999999998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515.03319999999997</v>
      </c>
      <c r="H38" s="184">
        <f t="shared" ca="1" si="2"/>
        <v>499.68521099999998</v>
      </c>
      <c r="I38" s="185">
        <f t="shared" ca="1" si="5"/>
        <v>339.58</v>
      </c>
      <c r="J38" s="182">
        <f t="shared" ca="1" si="6"/>
        <v>160.11000000000001</v>
      </c>
      <c r="K38" s="182">
        <f t="shared" ca="1" si="7"/>
        <v>0</v>
      </c>
      <c r="L38" s="182">
        <f t="shared" ca="1" si="8"/>
        <v>0</v>
      </c>
      <c r="M38" s="183">
        <f t="shared" ca="1" si="9"/>
        <v>499.69</v>
      </c>
      <c r="N38" s="181">
        <f t="shared" ca="1" si="10"/>
        <v>350.00695242250191</v>
      </c>
      <c r="O38" s="182">
        <f t="shared" ca="1" si="11"/>
        <v>165.02624757749808</v>
      </c>
      <c r="P38" s="182">
        <f t="shared" ca="1" si="12"/>
        <v>0</v>
      </c>
      <c r="Q38" s="182">
        <f t="shared" ca="1" si="13"/>
        <v>0</v>
      </c>
      <c r="R38" s="183">
        <f t="shared" ca="1" si="14"/>
        <v>515.03319999999997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515.03319999999997</v>
      </c>
      <c r="H39" s="184">
        <f t="shared" ca="1" si="2"/>
        <v>499.68521099999998</v>
      </c>
      <c r="I39" s="185">
        <f t="shared" ca="1" si="5"/>
        <v>339.58</v>
      </c>
      <c r="J39" s="182">
        <f t="shared" ca="1" si="6"/>
        <v>160.11000000000001</v>
      </c>
      <c r="K39" s="182">
        <f t="shared" ca="1" si="7"/>
        <v>0</v>
      </c>
      <c r="L39" s="182">
        <f t="shared" ca="1" si="8"/>
        <v>0</v>
      </c>
      <c r="M39" s="183">
        <f t="shared" ca="1" si="9"/>
        <v>499.69</v>
      </c>
      <c r="N39" s="181">
        <f t="shared" ca="1" si="10"/>
        <v>350.00695242250191</v>
      </c>
      <c r="O39" s="182">
        <f t="shared" ca="1" si="11"/>
        <v>165.02624757749808</v>
      </c>
      <c r="P39" s="182">
        <f t="shared" ca="1" si="12"/>
        <v>0</v>
      </c>
      <c r="Q39" s="182">
        <f t="shared" ca="1" si="13"/>
        <v>0</v>
      </c>
      <c r="R39" s="183">
        <f t="shared" ca="1" si="14"/>
        <v>515.03319999999997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524.44209999999998</v>
      </c>
      <c r="H40" s="184">
        <f t="shared" ca="1" si="2"/>
        <v>508.81372499999998</v>
      </c>
      <c r="I40" s="185">
        <f t="shared" ca="1" si="5"/>
        <v>339.57</v>
      </c>
      <c r="J40" s="182">
        <f t="shared" ca="1" si="6"/>
        <v>160.11000000000001</v>
      </c>
      <c r="K40" s="182">
        <f t="shared" ca="1" si="7"/>
        <v>9.1300000000000008</v>
      </c>
      <c r="L40" s="182">
        <f t="shared" ca="1" si="8"/>
        <v>0</v>
      </c>
      <c r="M40" s="183">
        <f t="shared" ca="1" si="9"/>
        <v>508.81</v>
      </c>
      <c r="N40" s="181">
        <f t="shared" ca="1" si="10"/>
        <v>350.00256264027826</v>
      </c>
      <c r="O40" s="182">
        <f t="shared" ca="1" si="11"/>
        <v>165.02903761915059</v>
      </c>
      <c r="P40" s="182">
        <f t="shared" ca="1" si="12"/>
        <v>9.4104997405711366</v>
      </c>
      <c r="Q40" s="182">
        <f t="shared" ca="1" si="13"/>
        <v>0</v>
      </c>
      <c r="R40" s="183">
        <f t="shared" ca="1" si="14"/>
        <v>524.44209999999998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524.44209999999998</v>
      </c>
      <c r="H41" s="184">
        <f t="shared" ca="1" si="2"/>
        <v>508.81372499999998</v>
      </c>
      <c r="I41" s="185">
        <f t="shared" ca="1" si="5"/>
        <v>339.57</v>
      </c>
      <c r="J41" s="182">
        <f t="shared" ca="1" si="6"/>
        <v>160.11000000000001</v>
      </c>
      <c r="K41" s="182">
        <f t="shared" ca="1" si="7"/>
        <v>9.1300000000000008</v>
      </c>
      <c r="L41" s="182">
        <f t="shared" ca="1" si="8"/>
        <v>0</v>
      </c>
      <c r="M41" s="183">
        <f t="shared" ca="1" si="9"/>
        <v>508.81</v>
      </c>
      <c r="N41" s="181">
        <f t="shared" ca="1" si="10"/>
        <v>350.00256264027826</v>
      </c>
      <c r="O41" s="182">
        <f t="shared" ca="1" si="11"/>
        <v>165.02903761915059</v>
      </c>
      <c r="P41" s="182">
        <f t="shared" ca="1" si="12"/>
        <v>9.4104997405711366</v>
      </c>
      <c r="Q41" s="182">
        <f t="shared" ca="1" si="13"/>
        <v>0</v>
      </c>
      <c r="R41" s="183">
        <f t="shared" ca="1" si="14"/>
        <v>524.44209999999998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524.44209999999998</v>
      </c>
      <c r="H42" s="184">
        <f t="shared" ca="1" si="2"/>
        <v>508.81372499999998</v>
      </c>
      <c r="I42" s="185">
        <f t="shared" ca="1" si="5"/>
        <v>339.57</v>
      </c>
      <c r="J42" s="182">
        <f t="shared" ca="1" si="6"/>
        <v>160.11000000000001</v>
      </c>
      <c r="K42" s="182">
        <f t="shared" ca="1" si="7"/>
        <v>9.1300000000000008</v>
      </c>
      <c r="L42" s="182">
        <f t="shared" ca="1" si="8"/>
        <v>0</v>
      </c>
      <c r="M42" s="183">
        <f t="shared" ca="1" si="9"/>
        <v>508.81</v>
      </c>
      <c r="N42" s="181">
        <f t="shared" ca="1" si="10"/>
        <v>350.00256264027826</v>
      </c>
      <c r="O42" s="182">
        <f t="shared" ca="1" si="11"/>
        <v>165.02903761915059</v>
      </c>
      <c r="P42" s="182">
        <f t="shared" ca="1" si="12"/>
        <v>9.4104997405711366</v>
      </c>
      <c r="Q42" s="182">
        <f t="shared" ca="1" si="13"/>
        <v>0</v>
      </c>
      <c r="R42" s="183">
        <f t="shared" ca="1" si="14"/>
        <v>524.44209999999998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524.44209999999998</v>
      </c>
      <c r="H43" s="184">
        <f t="shared" ca="1" si="2"/>
        <v>508.81372499999998</v>
      </c>
      <c r="I43" s="185">
        <f t="shared" ca="1" si="5"/>
        <v>339.57</v>
      </c>
      <c r="J43" s="182">
        <f t="shared" ca="1" si="6"/>
        <v>160.11000000000001</v>
      </c>
      <c r="K43" s="182">
        <f t="shared" ca="1" si="7"/>
        <v>9.1300000000000008</v>
      </c>
      <c r="L43" s="182">
        <f t="shared" ca="1" si="8"/>
        <v>0</v>
      </c>
      <c r="M43" s="183">
        <f t="shared" ca="1" si="9"/>
        <v>508.81</v>
      </c>
      <c r="N43" s="181">
        <f t="shared" ca="1" si="10"/>
        <v>350.00256264027826</v>
      </c>
      <c r="O43" s="182">
        <f t="shared" ca="1" si="11"/>
        <v>165.02903761915059</v>
      </c>
      <c r="P43" s="182">
        <f t="shared" ca="1" si="12"/>
        <v>9.4104997405711366</v>
      </c>
      <c r="Q43" s="182">
        <f t="shared" ca="1" si="13"/>
        <v>0</v>
      </c>
      <c r="R43" s="183">
        <f t="shared" ca="1" si="14"/>
        <v>524.44209999999998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524.44209999999998</v>
      </c>
      <c r="H44" s="184">
        <f t="shared" ca="1" si="2"/>
        <v>508.81372499999998</v>
      </c>
      <c r="I44" s="185">
        <f t="shared" ca="1" si="5"/>
        <v>339.57</v>
      </c>
      <c r="J44" s="182">
        <f t="shared" ca="1" si="6"/>
        <v>160.11000000000001</v>
      </c>
      <c r="K44" s="182">
        <f t="shared" ca="1" si="7"/>
        <v>9.1300000000000008</v>
      </c>
      <c r="L44" s="182">
        <f t="shared" ca="1" si="8"/>
        <v>0</v>
      </c>
      <c r="M44" s="183">
        <f t="shared" ca="1" si="9"/>
        <v>508.81</v>
      </c>
      <c r="N44" s="181">
        <f t="shared" ca="1" si="10"/>
        <v>350.00256264027826</v>
      </c>
      <c r="O44" s="182">
        <f t="shared" ca="1" si="11"/>
        <v>165.02903761915059</v>
      </c>
      <c r="P44" s="182">
        <f t="shared" ca="1" si="12"/>
        <v>9.4104997405711366</v>
      </c>
      <c r="Q44" s="182">
        <f t="shared" ca="1" si="13"/>
        <v>0</v>
      </c>
      <c r="R44" s="183">
        <f t="shared" ca="1" si="14"/>
        <v>524.44209999999998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524.44209999999998</v>
      </c>
      <c r="H45" s="184">
        <f t="shared" ca="1" si="2"/>
        <v>508.81372499999998</v>
      </c>
      <c r="I45" s="185">
        <f t="shared" ca="1" si="5"/>
        <v>339.57</v>
      </c>
      <c r="J45" s="182">
        <f t="shared" ca="1" si="6"/>
        <v>160.11000000000001</v>
      </c>
      <c r="K45" s="182">
        <f t="shared" ca="1" si="7"/>
        <v>9.1300000000000008</v>
      </c>
      <c r="L45" s="182">
        <f t="shared" ca="1" si="8"/>
        <v>0</v>
      </c>
      <c r="M45" s="183">
        <f t="shared" ca="1" si="9"/>
        <v>508.81</v>
      </c>
      <c r="N45" s="181">
        <f t="shared" ca="1" si="10"/>
        <v>350.00256264027826</v>
      </c>
      <c r="O45" s="182">
        <f t="shared" ca="1" si="11"/>
        <v>165.02903761915059</v>
      </c>
      <c r="P45" s="182">
        <f t="shared" ca="1" si="12"/>
        <v>9.4104997405711366</v>
      </c>
      <c r="Q45" s="182">
        <f t="shared" ca="1" si="13"/>
        <v>0</v>
      </c>
      <c r="R45" s="183">
        <f t="shared" ca="1" si="14"/>
        <v>524.44209999999998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524.44209999999998</v>
      </c>
      <c r="H46" s="184">
        <f t="shared" ca="1" si="2"/>
        <v>508.81372499999998</v>
      </c>
      <c r="I46" s="185">
        <f t="shared" ca="1" si="5"/>
        <v>339.57</v>
      </c>
      <c r="J46" s="182">
        <f t="shared" ca="1" si="6"/>
        <v>160.11000000000001</v>
      </c>
      <c r="K46" s="182">
        <f t="shared" ca="1" si="7"/>
        <v>9.1300000000000008</v>
      </c>
      <c r="L46" s="182">
        <f t="shared" ca="1" si="8"/>
        <v>0</v>
      </c>
      <c r="M46" s="183">
        <f t="shared" ca="1" si="9"/>
        <v>508.81</v>
      </c>
      <c r="N46" s="181">
        <f t="shared" ca="1" si="10"/>
        <v>350.00256264027826</v>
      </c>
      <c r="O46" s="182">
        <f t="shared" ca="1" si="11"/>
        <v>165.02903761915059</v>
      </c>
      <c r="P46" s="182">
        <f t="shared" ca="1" si="12"/>
        <v>9.4104997405711366</v>
      </c>
      <c r="Q46" s="182">
        <f t="shared" ca="1" si="13"/>
        <v>0</v>
      </c>
      <c r="R46" s="183">
        <f t="shared" ca="1" si="14"/>
        <v>524.44209999999998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524.44209999999998</v>
      </c>
      <c r="H47" s="184">
        <f t="shared" ca="1" si="2"/>
        <v>508.81372499999998</v>
      </c>
      <c r="I47" s="185">
        <f t="shared" ca="1" si="5"/>
        <v>339.57</v>
      </c>
      <c r="J47" s="182">
        <f t="shared" ca="1" si="6"/>
        <v>160.11000000000001</v>
      </c>
      <c r="K47" s="182">
        <f t="shared" ca="1" si="7"/>
        <v>9.1300000000000008</v>
      </c>
      <c r="L47" s="182">
        <f t="shared" ca="1" si="8"/>
        <v>0</v>
      </c>
      <c r="M47" s="183">
        <f t="shared" ca="1" si="9"/>
        <v>508.81</v>
      </c>
      <c r="N47" s="181">
        <f t="shared" ca="1" si="10"/>
        <v>350.00256264027826</v>
      </c>
      <c r="O47" s="182">
        <f t="shared" ca="1" si="11"/>
        <v>165.02903761915059</v>
      </c>
      <c r="P47" s="182">
        <f t="shared" ca="1" si="12"/>
        <v>9.4104997405711366</v>
      </c>
      <c r="Q47" s="182">
        <f t="shared" ca="1" si="13"/>
        <v>0</v>
      </c>
      <c r="R47" s="183">
        <f t="shared" ca="1" si="14"/>
        <v>524.44209999999998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524.44209999999998</v>
      </c>
      <c r="H48" s="184">
        <f t="shared" ca="1" si="2"/>
        <v>508.81372499999998</v>
      </c>
      <c r="I48" s="185">
        <f t="shared" ca="1" si="5"/>
        <v>339.57</v>
      </c>
      <c r="J48" s="182">
        <f t="shared" ca="1" si="6"/>
        <v>160.11000000000001</v>
      </c>
      <c r="K48" s="182">
        <f t="shared" ca="1" si="7"/>
        <v>9.1300000000000008</v>
      </c>
      <c r="L48" s="182">
        <f t="shared" ca="1" si="8"/>
        <v>0</v>
      </c>
      <c r="M48" s="183">
        <f t="shared" ca="1" si="9"/>
        <v>508.81</v>
      </c>
      <c r="N48" s="181">
        <f t="shared" ca="1" si="10"/>
        <v>350.00256264027826</v>
      </c>
      <c r="O48" s="182">
        <f t="shared" ca="1" si="11"/>
        <v>165.02903761915059</v>
      </c>
      <c r="P48" s="182">
        <f t="shared" ca="1" si="12"/>
        <v>9.4104997405711366</v>
      </c>
      <c r="Q48" s="182">
        <f t="shared" ca="1" si="13"/>
        <v>0</v>
      </c>
      <c r="R48" s="183">
        <f t="shared" ca="1" si="14"/>
        <v>524.44209999999998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524.44209999999998</v>
      </c>
      <c r="H49" s="184">
        <f t="shared" ca="1" si="2"/>
        <v>508.81372499999998</v>
      </c>
      <c r="I49" s="185">
        <f t="shared" ca="1" si="5"/>
        <v>339.57</v>
      </c>
      <c r="J49" s="182">
        <f t="shared" ca="1" si="6"/>
        <v>160.11000000000001</v>
      </c>
      <c r="K49" s="182">
        <f t="shared" ca="1" si="7"/>
        <v>9.1300000000000008</v>
      </c>
      <c r="L49" s="182">
        <f t="shared" ca="1" si="8"/>
        <v>0</v>
      </c>
      <c r="M49" s="183">
        <f t="shared" ca="1" si="9"/>
        <v>508.81</v>
      </c>
      <c r="N49" s="181">
        <f t="shared" ca="1" si="10"/>
        <v>350.00256264027826</v>
      </c>
      <c r="O49" s="182">
        <f t="shared" ca="1" si="11"/>
        <v>165.02903761915059</v>
      </c>
      <c r="P49" s="182">
        <f t="shared" ca="1" si="12"/>
        <v>9.4104997405711366</v>
      </c>
      <c r="Q49" s="182">
        <f t="shared" ca="1" si="13"/>
        <v>0</v>
      </c>
      <c r="R49" s="183">
        <f t="shared" ca="1" si="14"/>
        <v>524.44209999999998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524.44209999999998</v>
      </c>
      <c r="H50" s="184">
        <f t="shared" ca="1" si="2"/>
        <v>508.81372499999998</v>
      </c>
      <c r="I50" s="185">
        <f t="shared" ca="1" si="5"/>
        <v>339.57</v>
      </c>
      <c r="J50" s="182">
        <f t="shared" ca="1" si="6"/>
        <v>160.11000000000001</v>
      </c>
      <c r="K50" s="182">
        <f t="shared" ca="1" si="7"/>
        <v>9.1300000000000008</v>
      </c>
      <c r="L50" s="182">
        <f t="shared" ca="1" si="8"/>
        <v>0</v>
      </c>
      <c r="M50" s="183">
        <f t="shared" ca="1" si="9"/>
        <v>508.81</v>
      </c>
      <c r="N50" s="181">
        <f t="shared" ca="1" si="10"/>
        <v>350.00256264027826</v>
      </c>
      <c r="O50" s="182">
        <f t="shared" ca="1" si="11"/>
        <v>165.02903761915059</v>
      </c>
      <c r="P50" s="182">
        <f t="shared" ca="1" si="12"/>
        <v>9.4104997405711366</v>
      </c>
      <c r="Q50" s="182">
        <f t="shared" ca="1" si="13"/>
        <v>0</v>
      </c>
      <c r="R50" s="183">
        <f t="shared" ca="1" si="14"/>
        <v>524.44209999999998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524.44209999999998</v>
      </c>
      <c r="H51" s="184">
        <f t="shared" ca="1" si="2"/>
        <v>508.81372499999998</v>
      </c>
      <c r="I51" s="185">
        <f t="shared" ca="1" si="5"/>
        <v>339.57</v>
      </c>
      <c r="J51" s="182">
        <f t="shared" ca="1" si="6"/>
        <v>160.11000000000001</v>
      </c>
      <c r="K51" s="182">
        <f t="shared" ca="1" si="7"/>
        <v>9.1300000000000008</v>
      </c>
      <c r="L51" s="182">
        <f t="shared" ca="1" si="8"/>
        <v>0</v>
      </c>
      <c r="M51" s="183">
        <f t="shared" ca="1" si="9"/>
        <v>508.81</v>
      </c>
      <c r="N51" s="181">
        <f t="shared" ca="1" si="10"/>
        <v>350.00256264027826</v>
      </c>
      <c r="O51" s="182">
        <f t="shared" ca="1" si="11"/>
        <v>165.02903761915059</v>
      </c>
      <c r="P51" s="182">
        <f t="shared" ca="1" si="12"/>
        <v>9.4104997405711366</v>
      </c>
      <c r="Q51" s="182">
        <f t="shared" ca="1" si="13"/>
        <v>0</v>
      </c>
      <c r="R51" s="183">
        <f t="shared" ca="1" si="14"/>
        <v>524.44209999999998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524.44209999999998</v>
      </c>
      <c r="H52" s="184">
        <f t="shared" ca="1" si="2"/>
        <v>508.81372499999998</v>
      </c>
      <c r="I52" s="185">
        <f t="shared" ca="1" si="5"/>
        <v>339.57</v>
      </c>
      <c r="J52" s="182">
        <f t="shared" ca="1" si="6"/>
        <v>160.11000000000001</v>
      </c>
      <c r="K52" s="182">
        <f t="shared" ca="1" si="7"/>
        <v>9.1300000000000008</v>
      </c>
      <c r="L52" s="182">
        <f t="shared" ca="1" si="8"/>
        <v>0</v>
      </c>
      <c r="M52" s="183">
        <f t="shared" ca="1" si="9"/>
        <v>508.81</v>
      </c>
      <c r="N52" s="181">
        <f t="shared" ca="1" si="10"/>
        <v>350.00256264027826</v>
      </c>
      <c r="O52" s="182">
        <f t="shared" ca="1" si="11"/>
        <v>165.02903761915059</v>
      </c>
      <c r="P52" s="182">
        <f t="shared" ca="1" si="12"/>
        <v>9.4104997405711366</v>
      </c>
      <c r="Q52" s="182">
        <f t="shared" ca="1" si="13"/>
        <v>0</v>
      </c>
      <c r="R52" s="183">
        <f t="shared" ca="1" si="14"/>
        <v>524.44209999999998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524.44209999999998</v>
      </c>
      <c r="H53" s="184">
        <f t="shared" ca="1" si="2"/>
        <v>508.81372499999998</v>
      </c>
      <c r="I53" s="185">
        <f t="shared" ca="1" si="5"/>
        <v>339.57</v>
      </c>
      <c r="J53" s="182">
        <f t="shared" ca="1" si="6"/>
        <v>160.11000000000001</v>
      </c>
      <c r="K53" s="182">
        <f t="shared" ca="1" si="7"/>
        <v>9.1300000000000008</v>
      </c>
      <c r="L53" s="182">
        <f t="shared" ca="1" si="8"/>
        <v>0</v>
      </c>
      <c r="M53" s="183">
        <f t="shared" ca="1" si="9"/>
        <v>508.81</v>
      </c>
      <c r="N53" s="181">
        <f t="shared" ca="1" si="10"/>
        <v>350.00256264027826</v>
      </c>
      <c r="O53" s="182">
        <f t="shared" ca="1" si="11"/>
        <v>165.02903761915059</v>
      </c>
      <c r="P53" s="182">
        <f t="shared" ca="1" si="12"/>
        <v>9.4104997405711366</v>
      </c>
      <c r="Q53" s="182">
        <f t="shared" ca="1" si="13"/>
        <v>0</v>
      </c>
      <c r="R53" s="183">
        <f t="shared" ca="1" si="14"/>
        <v>524.44209999999998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534.44209999999998</v>
      </c>
      <c r="H54" s="184">
        <f t="shared" ca="1" si="2"/>
        <v>518.51572499999997</v>
      </c>
      <c r="I54" s="185">
        <f t="shared" ca="1" si="5"/>
        <v>349.28</v>
      </c>
      <c r="J54" s="182">
        <f t="shared" ca="1" si="6"/>
        <v>160.11000000000001</v>
      </c>
      <c r="K54" s="182">
        <f t="shared" ca="1" si="7"/>
        <v>9.1300000000000008</v>
      </c>
      <c r="L54" s="182">
        <f t="shared" ca="1" si="8"/>
        <v>0</v>
      </c>
      <c r="M54" s="183">
        <f t="shared" ca="1" si="9"/>
        <v>518.52</v>
      </c>
      <c r="N54" s="181">
        <f t="shared" ca="1" si="10"/>
        <v>360.00527788320608</v>
      </c>
      <c r="O54" s="182">
        <f t="shared" ca="1" si="11"/>
        <v>165.026468855589</v>
      </c>
      <c r="P54" s="182">
        <f t="shared" ca="1" si="12"/>
        <v>9.4103532612049694</v>
      </c>
      <c r="Q54" s="182">
        <f t="shared" ca="1" si="13"/>
        <v>0</v>
      </c>
      <c r="R54" s="183">
        <f t="shared" ca="1" si="14"/>
        <v>534.44209999999998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584.44209999999998</v>
      </c>
      <c r="H55" s="184">
        <f t="shared" ca="1" si="2"/>
        <v>567.02572499999997</v>
      </c>
      <c r="I55" s="185">
        <f t="shared" ca="1" si="5"/>
        <v>397.79</v>
      </c>
      <c r="J55" s="182">
        <f t="shared" ca="1" si="6"/>
        <v>160.11000000000001</v>
      </c>
      <c r="K55" s="182">
        <f t="shared" ca="1" si="7"/>
        <v>9.1300000000000008</v>
      </c>
      <c r="L55" s="182">
        <f t="shared" ca="1" si="8"/>
        <v>0</v>
      </c>
      <c r="M55" s="183">
        <f t="shared" ca="1" si="9"/>
        <v>567.03000000000009</v>
      </c>
      <c r="N55" s="181">
        <f t="shared" ca="1" si="10"/>
        <v>410.00515485776765</v>
      </c>
      <c r="O55" s="182">
        <f t="shared" ca="1" si="11"/>
        <v>165.02658524416699</v>
      </c>
      <c r="P55" s="182">
        <f t="shared" ca="1" si="12"/>
        <v>9.4103598980653587</v>
      </c>
      <c r="Q55" s="182">
        <f t="shared" ca="1" si="13"/>
        <v>0</v>
      </c>
      <c r="R55" s="183">
        <f t="shared" ca="1" si="14"/>
        <v>584.4421000000001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634.44209999999998</v>
      </c>
      <c r="H56" s="184">
        <f t="shared" ca="1" si="2"/>
        <v>615.53572499999996</v>
      </c>
      <c r="I56" s="185">
        <f t="shared" ca="1" si="5"/>
        <v>446.3</v>
      </c>
      <c r="J56" s="182">
        <f t="shared" ca="1" si="6"/>
        <v>160.11000000000001</v>
      </c>
      <c r="K56" s="182">
        <f t="shared" ca="1" si="7"/>
        <v>9.1300000000000008</v>
      </c>
      <c r="L56" s="182">
        <f t="shared" ca="1" si="8"/>
        <v>0</v>
      </c>
      <c r="M56" s="183">
        <f t="shared" ca="1" si="9"/>
        <v>615.54000000000008</v>
      </c>
      <c r="N56" s="181">
        <f t="shared" ca="1" si="10"/>
        <v>460.00505122331612</v>
      </c>
      <c r="O56" s="182">
        <f t="shared" ca="1" si="11"/>
        <v>165.0266832878448</v>
      </c>
      <c r="P56" s="182">
        <f t="shared" ca="1" si="12"/>
        <v>9.4103654888390675</v>
      </c>
      <c r="Q56" s="182">
        <f t="shared" ca="1" si="13"/>
        <v>0</v>
      </c>
      <c r="R56" s="183">
        <f t="shared" ca="1" si="14"/>
        <v>634.44209999999998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686.77995699999997</v>
      </c>
      <c r="H57" s="184">
        <f t="shared" ca="1" si="2"/>
        <v>666.31391399999995</v>
      </c>
      <c r="I57" s="185">
        <f t="shared" ca="1" si="5"/>
        <v>497.07</v>
      </c>
      <c r="J57" s="182">
        <f t="shared" ca="1" si="6"/>
        <v>160.11000000000001</v>
      </c>
      <c r="K57" s="182">
        <f t="shared" ca="1" si="7"/>
        <v>9.1300000000000008</v>
      </c>
      <c r="L57" s="182">
        <f t="shared" ca="1" si="8"/>
        <v>0</v>
      </c>
      <c r="M57" s="183">
        <f t="shared" ca="1" si="9"/>
        <v>666.31000000000006</v>
      </c>
      <c r="N57" s="181">
        <f t="shared" ca="1" si="10"/>
        <v>512.34067209855766</v>
      </c>
      <c r="O57" s="182">
        <f t="shared" ca="1" si="11"/>
        <v>165.02879878025243</v>
      </c>
      <c r="P57" s="182">
        <f t="shared" ca="1" si="12"/>
        <v>9.4104861211898356</v>
      </c>
      <c r="Q57" s="182">
        <f t="shared" ca="1" si="13"/>
        <v>0</v>
      </c>
      <c r="R57" s="183">
        <f t="shared" ca="1" si="14"/>
        <v>686.77995699999985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686.77995699999997</v>
      </c>
      <c r="H58" s="184">
        <f t="shared" ca="1" si="2"/>
        <v>666.31391399999995</v>
      </c>
      <c r="I58" s="185">
        <f t="shared" ca="1" si="5"/>
        <v>497.07</v>
      </c>
      <c r="J58" s="182">
        <f t="shared" ca="1" si="6"/>
        <v>160.11000000000001</v>
      </c>
      <c r="K58" s="182">
        <f t="shared" ca="1" si="7"/>
        <v>70.13</v>
      </c>
      <c r="L58" s="182">
        <f t="shared" ca="1" si="8"/>
        <v>0</v>
      </c>
      <c r="M58" s="183">
        <f t="shared" ca="1" si="9"/>
        <v>727.31000000000006</v>
      </c>
      <c r="N58" s="181">
        <f t="shared" ca="1" si="10"/>
        <v>469.37056993331788</v>
      </c>
      <c r="O58" s="182">
        <f t="shared" ca="1" si="11"/>
        <v>151.18780453222507</v>
      </c>
      <c r="P58" s="182">
        <f t="shared" ca="1" si="12"/>
        <v>66.22158253445707</v>
      </c>
      <c r="Q58" s="182">
        <f t="shared" ca="1" si="13"/>
        <v>0</v>
      </c>
      <c r="R58" s="183">
        <f t="shared" ca="1" si="14"/>
        <v>686.77995700000008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686.77995699999997</v>
      </c>
      <c r="H59" s="184">
        <f t="shared" ca="1" si="2"/>
        <v>666.31391399999995</v>
      </c>
      <c r="I59" s="185">
        <f t="shared" ca="1" si="5"/>
        <v>497.07</v>
      </c>
      <c r="J59" s="182">
        <f t="shared" ca="1" si="6"/>
        <v>160.11000000000001</v>
      </c>
      <c r="K59" s="182">
        <f t="shared" ca="1" si="7"/>
        <v>82.13</v>
      </c>
      <c r="L59" s="182">
        <f t="shared" ca="1" si="8"/>
        <v>0</v>
      </c>
      <c r="M59" s="183">
        <f t="shared" ca="1" si="9"/>
        <v>739.31000000000006</v>
      </c>
      <c r="N59" s="181">
        <f t="shared" ca="1" si="10"/>
        <v>461.75209185462808</v>
      </c>
      <c r="O59" s="182">
        <f t="shared" ca="1" si="11"/>
        <v>148.73383523426969</v>
      </c>
      <c r="P59" s="182">
        <f t="shared" ca="1" si="12"/>
        <v>76.294029911102143</v>
      </c>
      <c r="Q59" s="182">
        <f t="shared" ca="1" si="13"/>
        <v>0</v>
      </c>
      <c r="R59" s="183">
        <f t="shared" ca="1" si="14"/>
        <v>686.77995699999997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686.77995699999997</v>
      </c>
      <c r="H60" s="184">
        <f t="shared" ca="1" si="2"/>
        <v>666.31391399999995</v>
      </c>
      <c r="I60" s="185">
        <f t="shared" ca="1" si="5"/>
        <v>497.07</v>
      </c>
      <c r="J60" s="182">
        <f t="shared" ca="1" si="6"/>
        <v>160.11000000000001</v>
      </c>
      <c r="K60" s="182">
        <f t="shared" ca="1" si="7"/>
        <v>97.13</v>
      </c>
      <c r="L60" s="182">
        <f t="shared" ca="1" si="8"/>
        <v>0</v>
      </c>
      <c r="M60" s="183">
        <f t="shared" ca="1" si="9"/>
        <v>754.31000000000006</v>
      </c>
      <c r="N60" s="181">
        <f t="shared" ca="1" si="10"/>
        <v>452.56986512015459</v>
      </c>
      <c r="O60" s="182">
        <f t="shared" ca="1" si="11"/>
        <v>145.77617068956232</v>
      </c>
      <c r="P60" s="182">
        <f t="shared" ca="1" si="12"/>
        <v>88.433921190283115</v>
      </c>
      <c r="Q60" s="182">
        <f t="shared" ca="1" si="13"/>
        <v>0</v>
      </c>
      <c r="R60" s="183">
        <f t="shared" ca="1" si="14"/>
        <v>686.77995699999997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686.77995699999997</v>
      </c>
      <c r="H61" s="184">
        <f t="shared" ca="1" si="2"/>
        <v>666.31391399999995</v>
      </c>
      <c r="I61" s="185">
        <f t="shared" ca="1" si="5"/>
        <v>497.07</v>
      </c>
      <c r="J61" s="182">
        <f t="shared" ca="1" si="6"/>
        <v>160.11000000000001</v>
      </c>
      <c r="K61" s="182">
        <f t="shared" ca="1" si="7"/>
        <v>104.13</v>
      </c>
      <c r="L61" s="182">
        <f t="shared" ca="1" si="8"/>
        <v>0</v>
      </c>
      <c r="M61" s="183">
        <f t="shared" ca="1" si="9"/>
        <v>761.31000000000006</v>
      </c>
      <c r="N61" s="181">
        <f t="shared" ca="1" si="10"/>
        <v>448.40865250878909</v>
      </c>
      <c r="O61" s="182">
        <f t="shared" ca="1" si="11"/>
        <v>144.43581269562813</v>
      </c>
      <c r="P61" s="182">
        <f t="shared" ca="1" si="12"/>
        <v>93.935491795582777</v>
      </c>
      <c r="Q61" s="182">
        <f t="shared" ca="1" si="13"/>
        <v>0</v>
      </c>
      <c r="R61" s="183">
        <f t="shared" ca="1" si="14"/>
        <v>686.77995699999997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686.77995699999997</v>
      </c>
      <c r="H62" s="184">
        <f t="shared" ca="1" si="2"/>
        <v>666.31391399999995</v>
      </c>
      <c r="I62" s="185">
        <f t="shared" ca="1" si="5"/>
        <v>497.07</v>
      </c>
      <c r="J62" s="182">
        <f t="shared" ca="1" si="6"/>
        <v>160.11000000000001</v>
      </c>
      <c r="K62" s="182">
        <f t="shared" ca="1" si="7"/>
        <v>116.13</v>
      </c>
      <c r="L62" s="182">
        <f t="shared" ca="1" si="8"/>
        <v>0</v>
      </c>
      <c r="M62" s="183">
        <f t="shared" ca="1" si="9"/>
        <v>773.31000000000006</v>
      </c>
      <c r="N62" s="181">
        <f t="shared" ca="1" si="10"/>
        <v>441.45041247212782</v>
      </c>
      <c r="O62" s="182">
        <f t="shared" ca="1" si="11"/>
        <v>142.19451105372983</v>
      </c>
      <c r="P62" s="182">
        <f t="shared" ca="1" si="12"/>
        <v>103.13503347414229</v>
      </c>
      <c r="Q62" s="182">
        <f t="shared" ca="1" si="13"/>
        <v>0</v>
      </c>
      <c r="R62" s="183">
        <f t="shared" ca="1" si="14"/>
        <v>686.77995699999997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686.77995699999997</v>
      </c>
      <c r="H63" s="184">
        <f t="shared" ca="1" si="2"/>
        <v>666.31391399999995</v>
      </c>
      <c r="I63" s="185">
        <f t="shared" ca="1" si="5"/>
        <v>497.07</v>
      </c>
      <c r="J63" s="182">
        <f t="shared" ca="1" si="6"/>
        <v>194.58</v>
      </c>
      <c r="K63" s="182">
        <f t="shared" ca="1" si="7"/>
        <v>85.66</v>
      </c>
      <c r="L63" s="182">
        <f t="shared" ca="1" si="8"/>
        <v>0</v>
      </c>
      <c r="M63" s="183">
        <f t="shared" ca="1" si="9"/>
        <v>777.31</v>
      </c>
      <c r="N63" s="181">
        <f t="shared" ca="1" si="10"/>
        <v>439.1795838646749</v>
      </c>
      <c r="O63" s="182">
        <f t="shared" ca="1" si="11"/>
        <v>171.91721597442034</v>
      </c>
      <c r="P63" s="182">
        <f t="shared" ca="1" si="12"/>
        <v>75.683157160904756</v>
      </c>
      <c r="Q63" s="182">
        <f t="shared" ca="1" si="13"/>
        <v>0</v>
      </c>
      <c r="R63" s="183">
        <f t="shared" ca="1" si="14"/>
        <v>686.77995699999997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686.77995699999997</v>
      </c>
      <c r="H64" s="184">
        <f t="shared" ca="1" si="2"/>
        <v>666.31391399999995</v>
      </c>
      <c r="I64" s="185">
        <f t="shared" ca="1" si="5"/>
        <v>497.07</v>
      </c>
      <c r="J64" s="182">
        <f t="shared" ca="1" si="6"/>
        <v>194.38</v>
      </c>
      <c r="K64" s="182">
        <f t="shared" ca="1" si="7"/>
        <v>91.39</v>
      </c>
      <c r="L64" s="182">
        <f t="shared" ca="1" si="8"/>
        <v>0</v>
      </c>
      <c r="M64" s="183">
        <f t="shared" ca="1" si="9"/>
        <v>782.84</v>
      </c>
      <c r="N64" s="181">
        <f t="shared" ca="1" si="10"/>
        <v>436.0764838309878</v>
      </c>
      <c r="O64" s="182">
        <f t="shared" ca="1" si="11"/>
        <v>170.52784097208448</v>
      </c>
      <c r="P64" s="182">
        <f t="shared" ca="1" si="12"/>
        <v>80.17563219692768</v>
      </c>
      <c r="Q64" s="182">
        <f t="shared" ca="1" si="13"/>
        <v>0</v>
      </c>
      <c r="R64" s="183">
        <f t="shared" ca="1" si="14"/>
        <v>686.77995699999997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686.77995699999997</v>
      </c>
      <c r="H65" s="184">
        <f t="shared" ca="1" si="2"/>
        <v>666.31391399999995</v>
      </c>
      <c r="I65" s="185">
        <f t="shared" ca="1" si="5"/>
        <v>497.07</v>
      </c>
      <c r="J65" s="182">
        <f t="shared" ca="1" si="6"/>
        <v>192.19</v>
      </c>
      <c r="K65" s="182">
        <f t="shared" ca="1" si="7"/>
        <v>93.81</v>
      </c>
      <c r="L65" s="182">
        <f t="shared" ca="1" si="8"/>
        <v>0</v>
      </c>
      <c r="M65" s="183">
        <f t="shared" ca="1" si="9"/>
        <v>783.06999999999994</v>
      </c>
      <c r="N65" s="181">
        <f t="shared" ca="1" si="10"/>
        <v>435.94971260985801</v>
      </c>
      <c r="O65" s="182">
        <f t="shared" ca="1" si="11"/>
        <v>168.55617017252229</v>
      </c>
      <c r="P65" s="182">
        <f t="shared" ca="1" si="12"/>
        <v>82.274074217619614</v>
      </c>
      <c r="Q65" s="182">
        <f t="shared" ca="1" si="13"/>
        <v>0</v>
      </c>
      <c r="R65" s="183">
        <f t="shared" ca="1" si="14"/>
        <v>686.77995699999985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686.77995699999997</v>
      </c>
      <c r="H66" s="184">
        <f t="shared" ca="1" si="2"/>
        <v>666.31391399999995</v>
      </c>
      <c r="I66" s="185">
        <f t="shared" ca="1" si="5"/>
        <v>497.07</v>
      </c>
      <c r="J66" s="182">
        <f t="shared" ca="1" si="6"/>
        <v>194.8</v>
      </c>
      <c r="K66" s="182">
        <f t="shared" ca="1" si="7"/>
        <v>91</v>
      </c>
      <c r="L66" s="182">
        <f t="shared" ca="1" si="8"/>
        <v>0</v>
      </c>
      <c r="M66" s="183">
        <f t="shared" ca="1" si="9"/>
        <v>782.87</v>
      </c>
      <c r="N66" s="181">
        <f t="shared" ca="1" si="10"/>
        <v>436.06108398489266</v>
      </c>
      <c r="O66" s="182">
        <f t="shared" ca="1" si="11"/>
        <v>170.8888609634111</v>
      </c>
      <c r="P66" s="182">
        <f t="shared" ca="1" si="12"/>
        <v>79.830012051696158</v>
      </c>
      <c r="Q66" s="182">
        <f t="shared" ca="1" si="13"/>
        <v>0</v>
      </c>
      <c r="R66" s="183">
        <f t="shared" ca="1" si="14"/>
        <v>686.77995699999985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686.77995699999997</v>
      </c>
      <c r="H67" s="184">
        <f t="shared" ref="H67:H98" ca="1" si="17">INDIRECT("ISGS_Delhi_pp!" &amp; $V$3 &amp; X67)</f>
        <v>666.31391399999995</v>
      </c>
      <c r="I67" s="185">
        <f t="shared" ca="1" si="5"/>
        <v>497.07</v>
      </c>
      <c r="J67" s="182">
        <f t="shared" ca="1" si="6"/>
        <v>194.48</v>
      </c>
      <c r="K67" s="182">
        <f t="shared" ca="1" si="7"/>
        <v>84.73</v>
      </c>
      <c r="L67" s="182">
        <f t="shared" ca="1" si="8"/>
        <v>0</v>
      </c>
      <c r="M67" s="183">
        <f t="shared" ca="1" si="9"/>
        <v>776.28</v>
      </c>
      <c r="N67" s="181">
        <f t="shared" ca="1" si="10"/>
        <v>439.76326489773857</v>
      </c>
      <c r="O67" s="182">
        <f t="shared" ca="1" si="11"/>
        <v>172.05618093924932</v>
      </c>
      <c r="P67" s="182">
        <f t="shared" ca="1" si="12"/>
        <v>74.960511163012114</v>
      </c>
      <c r="Q67" s="182">
        <f t="shared" ca="1" si="13"/>
        <v>0</v>
      </c>
      <c r="R67" s="183">
        <f t="shared" ca="1" si="14"/>
        <v>686.77995699999997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686.77995699999997</v>
      </c>
      <c r="H68" s="184">
        <f t="shared" ca="1" si="17"/>
        <v>666.31391399999995</v>
      </c>
      <c r="I68" s="185">
        <f t="shared" ref="I68:I98" ca="1" si="20">INDIRECT("BRPL_EOD!" &amp; $V$3 &amp; X68)</f>
        <v>497.07</v>
      </c>
      <c r="J68" s="182">
        <f t="shared" ref="J68:J98" ca="1" si="21">INDIRECT("BYPL_EOD!" &amp; $V$3 &amp; X68)</f>
        <v>194.07</v>
      </c>
      <c r="K68" s="182">
        <f t="shared" ref="K68:K98" ca="1" si="22">INDIRECT("TPDDL_EOD!" &amp; $V$3 &amp; X68)</f>
        <v>75.7</v>
      </c>
      <c r="L68" s="182">
        <f t="shared" ref="L68:L98" ca="1" si="23">INDIRECT("NDMC_EOD!" &amp; $V$3 &amp; X68)</f>
        <v>0</v>
      </c>
      <c r="M68" s="183">
        <f t="shared" ref="M68:M98" ca="1" si="24">SUM(I68:L68)</f>
        <v>766.84</v>
      </c>
      <c r="N68" s="181">
        <f t="shared" ref="N68:N98" ca="1" si="25">INDIRECT("BRPL_ISGS_exbus!" &amp; $V$3 &amp; X68)</f>
        <v>445.17646203942559</v>
      </c>
      <c r="O68" s="182">
        <f t="shared" ref="O68:O98" ca="1" si="26">INDIRECT("BYPL_ISGS_exbus!" &amp; $V$3 &amp; X68)</f>
        <v>173.8072812655175</v>
      </c>
      <c r="P68" s="182">
        <f t="shared" ref="P68:P98" ca="1" si="27">INDIRECT("TPDDL_ISGS_exbus!" &amp; $V$3 &amp; X68)</f>
        <v>67.796213695056821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666.31391399999995</v>
      </c>
      <c r="I69" s="185">
        <f t="shared" ca="1" si="20"/>
        <v>497.07</v>
      </c>
      <c r="J69" s="182">
        <f t="shared" ca="1" si="21"/>
        <v>194.07</v>
      </c>
      <c r="K69" s="182">
        <f t="shared" ca="1" si="22"/>
        <v>67.540000000000006</v>
      </c>
      <c r="L69" s="182">
        <f t="shared" ca="1" si="23"/>
        <v>0</v>
      </c>
      <c r="M69" s="183">
        <f t="shared" ca="1" si="24"/>
        <v>758.68</v>
      </c>
      <c r="N69" s="181">
        <f t="shared" ca="1" si="25"/>
        <v>449.96338004384688</v>
      </c>
      <c r="O69" s="182">
        <f t="shared" ca="1" si="26"/>
        <v>175.67750884859382</v>
      </c>
      <c r="P69" s="182">
        <f t="shared" ca="1" si="27"/>
        <v>61.139068107559282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666.31391399999995</v>
      </c>
      <c r="I70" s="185">
        <f t="shared" ca="1" si="20"/>
        <v>497.07</v>
      </c>
      <c r="J70" s="182">
        <f t="shared" ca="1" si="21"/>
        <v>195.24</v>
      </c>
      <c r="K70" s="182">
        <f t="shared" ca="1" si="22"/>
        <v>54.81</v>
      </c>
      <c r="L70" s="182">
        <f t="shared" ca="1" si="23"/>
        <v>0</v>
      </c>
      <c r="M70" s="183">
        <f t="shared" ca="1" si="24"/>
        <v>747.11999999999989</v>
      </c>
      <c r="N70" s="181">
        <f t="shared" ca="1" si="25"/>
        <v>456.92487582448598</v>
      </c>
      <c r="O70" s="182">
        <f t="shared" ca="1" si="26"/>
        <v>179.47172984885961</v>
      </c>
      <c r="P70" s="182">
        <f t="shared" ca="1" si="27"/>
        <v>50.383351326654356</v>
      </c>
      <c r="Q70" s="182">
        <f t="shared" ca="1" si="28"/>
        <v>0</v>
      </c>
      <c r="R70" s="183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666.31391399999995</v>
      </c>
      <c r="I71" s="185">
        <f t="shared" ca="1" si="20"/>
        <v>497.07</v>
      </c>
      <c r="J71" s="182">
        <f t="shared" ca="1" si="21"/>
        <v>183.95</v>
      </c>
      <c r="K71" s="182">
        <f t="shared" ca="1" si="22"/>
        <v>55.23</v>
      </c>
      <c r="L71" s="182">
        <f t="shared" ca="1" si="23"/>
        <v>0</v>
      </c>
      <c r="M71" s="183">
        <f t="shared" ca="1" si="24"/>
        <v>736.25</v>
      </c>
      <c r="N71" s="181">
        <f t="shared" ca="1" si="25"/>
        <v>463.67188083321696</v>
      </c>
      <c r="O71" s="182">
        <f t="shared" ca="1" si="26"/>
        <v>171.58930767990518</v>
      </c>
      <c r="P71" s="182">
        <f t="shared" ca="1" si="27"/>
        <v>51.518768486877754</v>
      </c>
      <c r="Q71" s="182">
        <f t="shared" ca="1" si="28"/>
        <v>0</v>
      </c>
      <c r="R71" s="183">
        <f t="shared" ca="1" si="29"/>
        <v>686.77995699999985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666.31391399999995</v>
      </c>
      <c r="I72" s="185">
        <f t="shared" ca="1" si="20"/>
        <v>497.07</v>
      </c>
      <c r="J72" s="182">
        <f t="shared" ca="1" si="21"/>
        <v>183.95</v>
      </c>
      <c r="K72" s="182">
        <f t="shared" ca="1" si="22"/>
        <v>44.88</v>
      </c>
      <c r="L72" s="182">
        <f t="shared" ca="1" si="23"/>
        <v>0</v>
      </c>
      <c r="M72" s="183">
        <f t="shared" ca="1" si="24"/>
        <v>725.9</v>
      </c>
      <c r="N72" s="181">
        <f t="shared" ca="1" si="25"/>
        <v>470.28457967379433</v>
      </c>
      <c r="O72" s="182">
        <f t="shared" ca="1" si="26"/>
        <v>174.03454380612482</v>
      </c>
      <c r="P72" s="182">
        <f t="shared" ca="1" si="27"/>
        <v>42.460833520080904</v>
      </c>
      <c r="Q72" s="182">
        <f t="shared" ca="1" si="28"/>
        <v>0</v>
      </c>
      <c r="R72" s="183">
        <f t="shared" ca="1" si="29"/>
        <v>686.77995700000008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666.31391399999995</v>
      </c>
      <c r="I73" s="185">
        <f t="shared" ca="1" si="20"/>
        <v>497.07</v>
      </c>
      <c r="J73" s="182">
        <f t="shared" ca="1" si="21"/>
        <v>183.96</v>
      </c>
      <c r="K73" s="182">
        <f t="shared" ca="1" si="22"/>
        <v>40.93</v>
      </c>
      <c r="L73" s="182">
        <f t="shared" ca="1" si="23"/>
        <v>0</v>
      </c>
      <c r="M73" s="183">
        <f t="shared" ca="1" si="24"/>
        <v>721.95999999999992</v>
      </c>
      <c r="N73" s="181">
        <f t="shared" ca="1" si="25"/>
        <v>472.84884625569998</v>
      </c>
      <c r="O73" s="182">
        <f t="shared" ca="1" si="26"/>
        <v>174.9956295634374</v>
      </c>
      <c r="P73" s="182">
        <f t="shared" ca="1" si="27"/>
        <v>38.935481180862645</v>
      </c>
      <c r="Q73" s="182">
        <f t="shared" ca="1" si="28"/>
        <v>0</v>
      </c>
      <c r="R73" s="183">
        <f t="shared" ca="1" si="29"/>
        <v>686.77995700000008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666.31391399999995</v>
      </c>
      <c r="I74" s="185">
        <f t="shared" ca="1" si="20"/>
        <v>497.07</v>
      </c>
      <c r="J74" s="182">
        <f t="shared" ca="1" si="21"/>
        <v>174.59</v>
      </c>
      <c r="K74" s="182">
        <f t="shared" ca="1" si="22"/>
        <v>22.65</v>
      </c>
      <c r="L74" s="182">
        <f t="shared" ca="1" si="23"/>
        <v>0</v>
      </c>
      <c r="M74" s="183">
        <f t="shared" ca="1" si="24"/>
        <v>694.31</v>
      </c>
      <c r="N74" s="181">
        <f t="shared" ca="1" si="25"/>
        <v>491.68019594482979</v>
      </c>
      <c r="O74" s="182">
        <f t="shared" ca="1" si="26"/>
        <v>172.69553479325779</v>
      </c>
      <c r="P74" s="182">
        <f t="shared" ca="1" si="27"/>
        <v>22.404226261912417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666.31391399999995</v>
      </c>
      <c r="I75" s="185">
        <f t="shared" ca="1" si="20"/>
        <v>497.07</v>
      </c>
      <c r="J75" s="182">
        <f t="shared" ca="1" si="21"/>
        <v>160.59</v>
      </c>
      <c r="K75" s="182">
        <f t="shared" ca="1" si="22"/>
        <v>9.5</v>
      </c>
      <c r="L75" s="182">
        <f t="shared" ca="1" si="23"/>
        <v>0</v>
      </c>
      <c r="M75" s="183">
        <f t="shared" ca="1" si="24"/>
        <v>667.16</v>
      </c>
      <c r="N75" s="181">
        <f t="shared" ca="1" si="25"/>
        <v>511.68801147313667</v>
      </c>
      <c r="O75" s="182">
        <f t="shared" ca="1" si="26"/>
        <v>165.3126849675273</v>
      </c>
      <c r="P75" s="182">
        <f t="shared" ca="1" si="27"/>
        <v>9.7792605593360697</v>
      </c>
      <c r="Q75" s="182">
        <f t="shared" ca="1" si="28"/>
        <v>0</v>
      </c>
      <c r="R75" s="183">
        <f t="shared" ca="1" si="29"/>
        <v>686.77995700000008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666.31391399999995</v>
      </c>
      <c r="I76" s="185">
        <f t="shared" ca="1" si="20"/>
        <v>497.07</v>
      </c>
      <c r="J76" s="182">
        <f t="shared" ca="1" si="21"/>
        <v>160.56</v>
      </c>
      <c r="K76" s="182">
        <f t="shared" ca="1" si="22"/>
        <v>9.4600000000000009</v>
      </c>
      <c r="L76" s="182">
        <f t="shared" ca="1" si="23"/>
        <v>0</v>
      </c>
      <c r="M76" s="183">
        <f t="shared" ca="1" si="24"/>
        <v>667.09</v>
      </c>
      <c r="N76" s="181">
        <f t="shared" ca="1" si="25"/>
        <v>511.74166305245791</v>
      </c>
      <c r="O76" s="182">
        <f t="shared" ca="1" si="26"/>
        <v>165.29913577504703</v>
      </c>
      <c r="P76" s="182">
        <f t="shared" ca="1" si="27"/>
        <v>9.7391581724950367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666.31391399999995</v>
      </c>
      <c r="I77" s="185">
        <f t="shared" ca="1" si="20"/>
        <v>497.07</v>
      </c>
      <c r="J77" s="182">
        <f t="shared" ca="1" si="21"/>
        <v>160.57</v>
      </c>
      <c r="K77" s="182">
        <f t="shared" ca="1" si="22"/>
        <v>9.4499999999999993</v>
      </c>
      <c r="L77" s="182">
        <f t="shared" ca="1" si="23"/>
        <v>0</v>
      </c>
      <c r="M77" s="183">
        <f t="shared" ca="1" si="24"/>
        <v>667.09</v>
      </c>
      <c r="N77" s="181">
        <f t="shared" ca="1" si="25"/>
        <v>511.74165435040788</v>
      </c>
      <c r="O77" s="182">
        <f t="shared" ca="1" si="26"/>
        <v>165.3094281269137</v>
      </c>
      <c r="P77" s="182">
        <f t="shared" ca="1" si="27"/>
        <v>9.7288745226782662</v>
      </c>
      <c r="Q77" s="182">
        <f t="shared" ca="1" si="28"/>
        <v>0</v>
      </c>
      <c r="R77" s="183">
        <f t="shared" ca="1" si="29"/>
        <v>686.77995699999985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666.31391399999995</v>
      </c>
      <c r="I78" s="185">
        <f t="shared" ca="1" si="20"/>
        <v>497.07</v>
      </c>
      <c r="J78" s="182">
        <f t="shared" ca="1" si="21"/>
        <v>160.63999999999999</v>
      </c>
      <c r="K78" s="182">
        <f t="shared" ca="1" si="22"/>
        <v>9.66</v>
      </c>
      <c r="L78" s="182">
        <f t="shared" ca="1" si="23"/>
        <v>0</v>
      </c>
      <c r="M78" s="183">
        <f t="shared" ca="1" si="24"/>
        <v>667.37</v>
      </c>
      <c r="N78" s="181">
        <f t="shared" ca="1" si="25"/>
        <v>511.5270057913566</v>
      </c>
      <c r="O78" s="182">
        <f t="shared" ca="1" si="26"/>
        <v>165.31212204341537</v>
      </c>
      <c r="P78" s="182">
        <f t="shared" ca="1" si="27"/>
        <v>9.9408291652280276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666.31391399999995</v>
      </c>
      <c r="I79" s="185">
        <f t="shared" ca="1" si="20"/>
        <v>497.07</v>
      </c>
      <c r="J79" s="182">
        <f t="shared" ca="1" si="21"/>
        <v>160.11000000000001</v>
      </c>
      <c r="K79" s="182">
        <f t="shared" ca="1" si="22"/>
        <v>9.1300000000000008</v>
      </c>
      <c r="L79" s="182">
        <f t="shared" ca="1" si="23"/>
        <v>0</v>
      </c>
      <c r="M79" s="183">
        <f t="shared" ca="1" si="24"/>
        <v>666.31000000000006</v>
      </c>
      <c r="N79" s="181">
        <f t="shared" ca="1" si="25"/>
        <v>512.34067209855766</v>
      </c>
      <c r="O79" s="182">
        <f t="shared" ca="1" si="26"/>
        <v>165.02879878025243</v>
      </c>
      <c r="P79" s="182">
        <f t="shared" ca="1" si="27"/>
        <v>9.4104861211898356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666.31391399999995</v>
      </c>
      <c r="I80" s="185">
        <f t="shared" ca="1" si="20"/>
        <v>497.07</v>
      </c>
      <c r="J80" s="182">
        <f t="shared" ca="1" si="21"/>
        <v>160.11000000000001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666.31000000000006</v>
      </c>
      <c r="N80" s="181">
        <f t="shared" ca="1" si="25"/>
        <v>512.34067209855766</v>
      </c>
      <c r="O80" s="182">
        <f t="shared" ca="1" si="26"/>
        <v>165.02879878025243</v>
      </c>
      <c r="P80" s="182">
        <f t="shared" ca="1" si="27"/>
        <v>9.4104861211898356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666.31000000000006</v>
      </c>
      <c r="N81" s="181">
        <f t="shared" ca="1" si="25"/>
        <v>512.34067209855766</v>
      </c>
      <c r="O81" s="182">
        <f t="shared" ca="1" si="26"/>
        <v>165.02879878025243</v>
      </c>
      <c r="P81" s="182">
        <f t="shared" ca="1" si="27"/>
        <v>9.4104861211898356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9.1300000000000008</v>
      </c>
      <c r="L82" s="182">
        <f t="shared" ca="1" si="23"/>
        <v>0</v>
      </c>
      <c r="M82" s="183">
        <f t="shared" ca="1" si="24"/>
        <v>666.31000000000006</v>
      </c>
      <c r="N82" s="181">
        <f t="shared" ca="1" si="25"/>
        <v>512.34067209855766</v>
      </c>
      <c r="O82" s="182">
        <f t="shared" ca="1" si="26"/>
        <v>165.02879878025243</v>
      </c>
      <c r="P82" s="182">
        <f t="shared" ca="1" si="27"/>
        <v>9.4104861211898356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666.31000000000006</v>
      </c>
      <c r="N83" s="181">
        <f t="shared" ca="1" si="25"/>
        <v>512.34067209855766</v>
      </c>
      <c r="O83" s="182">
        <f t="shared" ca="1" si="26"/>
        <v>165.02879878025243</v>
      </c>
      <c r="P83" s="182">
        <f t="shared" ca="1" si="27"/>
        <v>9.4104861211898356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666.31000000000006</v>
      </c>
      <c r="N84" s="181">
        <f t="shared" ca="1" si="25"/>
        <v>512.34067209855766</v>
      </c>
      <c r="O84" s="182">
        <f t="shared" ca="1" si="26"/>
        <v>165.02879878025243</v>
      </c>
      <c r="P84" s="182">
        <f t="shared" ca="1" si="27"/>
        <v>9.4104861211898356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666.31000000000006</v>
      </c>
      <c r="N85" s="181">
        <f t="shared" ca="1" si="25"/>
        <v>512.34067209855766</v>
      </c>
      <c r="O85" s="182">
        <f t="shared" ca="1" si="26"/>
        <v>165.02879878025243</v>
      </c>
      <c r="P85" s="182">
        <f t="shared" ca="1" si="27"/>
        <v>9.4104861211898356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666.31000000000006</v>
      </c>
      <c r="N86" s="181">
        <f t="shared" ca="1" si="25"/>
        <v>512.34067209855766</v>
      </c>
      <c r="O86" s="182">
        <f t="shared" ca="1" si="26"/>
        <v>165.02879878025243</v>
      </c>
      <c r="P86" s="182">
        <f t="shared" ca="1" si="27"/>
        <v>9.4104861211898356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666.31000000000006</v>
      </c>
      <c r="N87" s="181">
        <f t="shared" ca="1" si="25"/>
        <v>512.34067209855766</v>
      </c>
      <c r="O87" s="182">
        <f t="shared" ca="1" si="26"/>
        <v>165.02879878025243</v>
      </c>
      <c r="P87" s="182">
        <f t="shared" ca="1" si="27"/>
        <v>9.4104861211898356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666.31000000000006</v>
      </c>
      <c r="N88" s="181">
        <f t="shared" ca="1" si="25"/>
        <v>512.34067209855766</v>
      </c>
      <c r="O88" s="182">
        <f t="shared" ca="1" si="26"/>
        <v>165.02879878025243</v>
      </c>
      <c r="P88" s="182">
        <f t="shared" ca="1" si="27"/>
        <v>9.4104861211898356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666.31391399999995</v>
      </c>
      <c r="I89" s="185">
        <f t="shared" ca="1" si="20"/>
        <v>497.07</v>
      </c>
      <c r="J89" s="182">
        <f t="shared" ca="1" si="21"/>
        <v>160.11000000000001</v>
      </c>
      <c r="K89" s="182">
        <f t="shared" ca="1" si="22"/>
        <v>9.1300000000000008</v>
      </c>
      <c r="L89" s="182">
        <f t="shared" ca="1" si="23"/>
        <v>0</v>
      </c>
      <c r="M89" s="183">
        <f t="shared" ca="1" si="24"/>
        <v>666.31000000000006</v>
      </c>
      <c r="N89" s="181">
        <f t="shared" ca="1" si="25"/>
        <v>512.34067209855766</v>
      </c>
      <c r="O89" s="182">
        <f t="shared" ca="1" si="26"/>
        <v>165.02879878025243</v>
      </c>
      <c r="P89" s="182">
        <f t="shared" ca="1" si="27"/>
        <v>9.4104861211898356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666.31391399999995</v>
      </c>
      <c r="I90" s="185">
        <f t="shared" ca="1" si="20"/>
        <v>497.07</v>
      </c>
      <c r="J90" s="182">
        <f t="shared" ca="1" si="21"/>
        <v>160.11000000000001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666.31000000000006</v>
      </c>
      <c r="N90" s="181">
        <f t="shared" ca="1" si="25"/>
        <v>512.34067209855766</v>
      </c>
      <c r="O90" s="182">
        <f t="shared" ca="1" si="26"/>
        <v>165.02879878025243</v>
      </c>
      <c r="P90" s="182">
        <f t="shared" ca="1" si="27"/>
        <v>9.4104861211898356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666.31391399999995</v>
      </c>
      <c r="I91" s="185">
        <f t="shared" ca="1" si="20"/>
        <v>497.07</v>
      </c>
      <c r="J91" s="182">
        <f t="shared" ca="1" si="21"/>
        <v>160.11000000000001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666.31000000000006</v>
      </c>
      <c r="N91" s="181">
        <f t="shared" ca="1" si="25"/>
        <v>512.34067209855766</v>
      </c>
      <c r="O91" s="182">
        <f t="shared" ca="1" si="26"/>
        <v>165.02879878025243</v>
      </c>
      <c r="P91" s="182">
        <f t="shared" ca="1" si="27"/>
        <v>9.4104861211898356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666.31391399999995</v>
      </c>
      <c r="I92" s="185">
        <f t="shared" ca="1" si="20"/>
        <v>497.07</v>
      </c>
      <c r="J92" s="182">
        <f t="shared" ca="1" si="21"/>
        <v>160.11000000000001</v>
      </c>
      <c r="K92" s="182">
        <f t="shared" ca="1" si="22"/>
        <v>9.1300000000000008</v>
      </c>
      <c r="L92" s="182">
        <f t="shared" ca="1" si="23"/>
        <v>0</v>
      </c>
      <c r="M92" s="183">
        <f t="shared" ca="1" si="24"/>
        <v>666.31000000000006</v>
      </c>
      <c r="N92" s="181">
        <f t="shared" ca="1" si="25"/>
        <v>512.34067209855766</v>
      </c>
      <c r="O92" s="182">
        <f t="shared" ca="1" si="26"/>
        <v>165.02879878025243</v>
      </c>
      <c r="P92" s="182">
        <f t="shared" ca="1" si="27"/>
        <v>9.4104861211898356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666.31391399999995</v>
      </c>
      <c r="I93" s="185">
        <f t="shared" ca="1" si="20"/>
        <v>497.07</v>
      </c>
      <c r="J93" s="182">
        <f t="shared" ca="1" si="21"/>
        <v>160.11000000000001</v>
      </c>
      <c r="K93" s="182">
        <f t="shared" ca="1" si="22"/>
        <v>9.1300000000000008</v>
      </c>
      <c r="L93" s="182">
        <f t="shared" ca="1" si="23"/>
        <v>0</v>
      </c>
      <c r="M93" s="183">
        <f t="shared" ca="1" si="24"/>
        <v>666.31000000000006</v>
      </c>
      <c r="N93" s="181">
        <f t="shared" ca="1" si="25"/>
        <v>512.34067209855766</v>
      </c>
      <c r="O93" s="182">
        <f t="shared" ca="1" si="26"/>
        <v>165.02879878025243</v>
      </c>
      <c r="P93" s="182">
        <f t="shared" ca="1" si="27"/>
        <v>9.4104861211898356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666.31391399999995</v>
      </c>
      <c r="I94" s="185">
        <f t="shared" ca="1" si="20"/>
        <v>497.07</v>
      </c>
      <c r="J94" s="182">
        <f t="shared" ca="1" si="21"/>
        <v>160.11000000000001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666.31000000000006</v>
      </c>
      <c r="N94" s="181">
        <f t="shared" ca="1" si="25"/>
        <v>512.34067209855766</v>
      </c>
      <c r="O94" s="182">
        <f t="shared" ca="1" si="26"/>
        <v>165.02879878025243</v>
      </c>
      <c r="P94" s="182">
        <f t="shared" ca="1" si="27"/>
        <v>9.4104861211898356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666.31391399999995</v>
      </c>
      <c r="I95" s="185">
        <f t="shared" ca="1" si="20"/>
        <v>497.07</v>
      </c>
      <c r="J95" s="182">
        <f t="shared" ca="1" si="21"/>
        <v>160.11000000000001</v>
      </c>
      <c r="K95" s="182">
        <f t="shared" ca="1" si="22"/>
        <v>9.1300000000000008</v>
      </c>
      <c r="L95" s="182">
        <f t="shared" ca="1" si="23"/>
        <v>0</v>
      </c>
      <c r="M95" s="183">
        <f t="shared" ca="1" si="24"/>
        <v>666.31000000000006</v>
      </c>
      <c r="N95" s="181">
        <f t="shared" ca="1" si="25"/>
        <v>512.34067209855766</v>
      </c>
      <c r="O95" s="182">
        <f t="shared" ca="1" si="26"/>
        <v>165.02879878025243</v>
      </c>
      <c r="P95" s="182">
        <f t="shared" ca="1" si="27"/>
        <v>9.4104861211898356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666.31391399999995</v>
      </c>
      <c r="I96" s="185">
        <f t="shared" ca="1" si="20"/>
        <v>497.07</v>
      </c>
      <c r="J96" s="182">
        <f t="shared" ca="1" si="21"/>
        <v>160.11000000000001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666.31000000000006</v>
      </c>
      <c r="N96" s="181">
        <f t="shared" ca="1" si="25"/>
        <v>512.34067209855766</v>
      </c>
      <c r="O96" s="182">
        <f t="shared" ca="1" si="26"/>
        <v>165.02879878025243</v>
      </c>
      <c r="P96" s="182">
        <f t="shared" ca="1" si="27"/>
        <v>9.4104861211898356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666.31391399999995</v>
      </c>
      <c r="I97" s="185">
        <f t="shared" ca="1" si="20"/>
        <v>497.07</v>
      </c>
      <c r="J97" s="182">
        <f t="shared" ca="1" si="21"/>
        <v>160.11000000000001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666.31000000000006</v>
      </c>
      <c r="N97" s="181">
        <f t="shared" ca="1" si="25"/>
        <v>512.34067209855766</v>
      </c>
      <c r="O97" s="182">
        <f t="shared" ca="1" si="26"/>
        <v>165.02879878025243</v>
      </c>
      <c r="P97" s="182">
        <f t="shared" ca="1" si="27"/>
        <v>9.4104861211898356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666.31391399999995</v>
      </c>
      <c r="I98" s="190">
        <f t="shared" ca="1" si="20"/>
        <v>497.07</v>
      </c>
      <c r="J98" s="187">
        <f t="shared" ca="1" si="21"/>
        <v>160.11000000000001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666.31000000000006</v>
      </c>
      <c r="N98" s="186">
        <f t="shared" ca="1" si="25"/>
        <v>512.34067209855766</v>
      </c>
      <c r="O98" s="187">
        <f t="shared" ca="1" si="26"/>
        <v>165.02879878025243</v>
      </c>
      <c r="P98" s="187">
        <f t="shared" ca="1" si="27"/>
        <v>9.4104861211898356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15.815293967999985</v>
      </c>
      <c r="C99" s="56">
        <f t="shared" ref="C99:R99" ca="1" si="30">SUM(C3:C98)/4000</f>
        <v>11.798209300127988</v>
      </c>
      <c r="D99" s="54">
        <f t="shared" ca="1" si="30"/>
        <v>3.800415140510403</v>
      </c>
      <c r="E99" s="54">
        <f t="shared" ca="1" si="30"/>
        <v>0.21666952736159978</v>
      </c>
      <c r="F99" s="55">
        <f t="shared" ca="1" si="30"/>
        <v>0</v>
      </c>
      <c r="G99" s="59">
        <f t="shared" ca="1" si="30"/>
        <v>14.643462923749992</v>
      </c>
      <c r="H99" s="59">
        <f t="shared" ca="1" si="30"/>
        <v>14.207087721499985</v>
      </c>
      <c r="I99" s="173">
        <f t="shared" ca="1" si="30"/>
        <v>10.318877499999997</v>
      </c>
      <c r="J99" s="54">
        <f t="shared" ca="1" si="30"/>
        <v>3.7729175000000015</v>
      </c>
      <c r="K99" s="54">
        <f t="shared" ca="1" si="30"/>
        <v>0.48650500000000063</v>
      </c>
      <c r="L99" s="54">
        <f t="shared" ca="1" si="30"/>
        <v>0</v>
      </c>
      <c r="M99" s="55">
        <f t="shared" ca="1" si="30"/>
        <v>14.578299999999993</v>
      </c>
      <c r="N99" s="56">
        <f t="shared" ca="1" si="30"/>
        <v>10.385556781291703</v>
      </c>
      <c r="O99" s="54">
        <f t="shared" ca="1" si="30"/>
        <v>3.7968828604928557</v>
      </c>
      <c r="P99" s="54">
        <f t="shared" ca="1" si="30"/>
        <v>0.46102328196544762</v>
      </c>
      <c r="Q99" s="54">
        <f t="shared" ca="1" si="30"/>
        <v>0</v>
      </c>
      <c r="R99" s="55">
        <f t="shared" ca="1" si="30"/>
        <v>14.643462923749992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45183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45183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45183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2023-10-05T09:54:13Z</dcterms:modified>
</cp:coreProperties>
</file>